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7" activeTab="0"/>
  </bookViews>
  <sheets>
    <sheet name="DATOS GENERALES" sheetId="1" r:id="rId1"/>
    <sheet name="PROGAMAS1" sheetId="2" state="hidden" r:id="rId2"/>
    <sheet name="PLANEACIÓN" sheetId="3" r:id="rId3"/>
    <sheet name="SERVICIO CON CALIDAD" sheetId="4" r:id="rId4"/>
    <sheet name="EFICIENCIA EN LA COMERCIALIZACI" sheetId="5" r:id="rId5"/>
    <sheet name="AMPLIACIÓN Y REFORAZAMIENTO" sheetId="6" r:id="rId6"/>
    <sheet name="ADMINISTRACIÓN DE RECURSOS" sheetId="7" r:id="rId7"/>
    <sheet name="SOSTENIMIENTO DE LA PRODUCCIÓN" sheetId="8" r:id="rId8"/>
    <sheet name="POTABILIZACIÓN Y CONTROL DE DES" sheetId="9" r:id="rId9"/>
    <sheet name="MANTENIMIENTO A LA RED Y RECUPE" sheetId="10" r:id="rId10"/>
    <sheet name="MEJORAMIENTO DE LA EFICIENCIA" sheetId="11" r:id="rId11"/>
    <sheet name="NOMBRE DEL PROGRAMA" sheetId="12" r:id="rId12"/>
    <sheet name="PROGRAMAS" sheetId="13" state="hidden" r:id="rId13"/>
    <sheet name="SUJETOS" sheetId="14" state="hidden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<sst xmlns="http://schemas.openxmlformats.org/spreadsheetml/2006/main" count="1239" uniqueCount="670">
  <si>
    <t>FORMATO CUENTA PÚBLICA 2012</t>
  </si>
  <si>
    <t>Puebla</t>
  </si>
  <si>
    <t>01/01</t>
  </si>
  <si>
    <t>CLAVE:</t>
  </si>
  <si>
    <t xml:space="preserve">SUJETO DE REVISIÓN: </t>
  </si>
  <si>
    <t>FECHA DE ELABORACIÓN:</t>
  </si>
  <si>
    <t xml:space="preserve">HOJA:                      DE:  </t>
  </si>
  <si>
    <t>FORMATO CUENTA PÚBLICA 2012
DESGLOSE POR PROGRAMA, SUBPROGRAMA Y FONDO</t>
  </si>
  <si>
    <t>CLAVE DEL 
PROGRAMA</t>
  </si>
  <si>
    <t>NOMBRE DEL 
PROGRAMA</t>
  </si>
  <si>
    <t xml:space="preserve">CLAVE DEL 
SUBPROGRAMA </t>
  </si>
  <si>
    <t>NOMBRE DEL 
SUBPROGRAMA</t>
  </si>
  <si>
    <t xml:space="preserve">TOTAL 
EJERCIDO
($) </t>
  </si>
  <si>
    <t>FONDO</t>
  </si>
  <si>
    <t>OBJETIVOS</t>
  </si>
  <si>
    <t>METAS</t>
  </si>
  <si>
    <t>UNIDAD RESPONSABLE</t>
  </si>
  <si>
    <t>N° DE 
BENEFICIARIOS</t>
  </si>
  <si>
    <t xml:space="preserve">DESCRIPCIÓN </t>
  </si>
  <si>
    <t>UNIDAD DE 
MEDIDA</t>
  </si>
  <si>
    <t>CANTIDAD</t>
  </si>
  <si>
    <t xml:space="preserve">TOTAL </t>
  </si>
  <si>
    <t>PLAZO DE EJECUCIÓN</t>
  </si>
  <si>
    <t>Programado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</si>
  <si>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</si>
  <si>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</si>
  <si>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</si>
  <si>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</si>
  <si>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</si>
  <si>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</si>
  <si>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</si>
  <si>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</si>
  <si>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</si>
  <si>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</si>
  <si>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 xml:space="preserve">NOVIEMBRE </t>
  </si>
  <si>
    <t>DICIEMBRE</t>
  </si>
  <si>
    <t>Realizado</t>
  </si>
  <si>
    <t>NOMBRE Y FIRMA</t>
  </si>
  <si>
    <t>CONTRALOR</t>
  </si>
  <si>
    <t>SECRETARIO DEL AYUNTAMIENTO</t>
  </si>
  <si>
    <t>PRESIDENTE MUNICIPAL</t>
  </si>
  <si>
    <t>TESORERO</t>
  </si>
  <si>
    <t>DIRECTOR DE OBRAS</t>
  </si>
  <si>
    <t xml:space="preserve">
</t>
  </si>
  <si>
    <t>AUDITORÍA ESPECIAL EVALUACIÓN DEL DESEMPEÑO</t>
  </si>
  <si>
    <t>No.</t>
  </si>
  <si>
    <t>Clave</t>
  </si>
  <si>
    <t>Sujeto</t>
  </si>
  <si>
    <t>07/01</t>
  </si>
  <si>
    <t>San Martín Texmelucan</t>
  </si>
  <si>
    <t>07/02</t>
  </si>
  <si>
    <t>Chiautzingo</t>
  </si>
  <si>
    <t>07/03</t>
  </si>
  <si>
    <t>Huejotzingo</t>
  </si>
  <si>
    <t>07/04</t>
  </si>
  <si>
    <t>San Felipe Teotlalcingo</t>
  </si>
  <si>
    <t>07/05</t>
  </si>
  <si>
    <t>San Matías Tlalancaleca</t>
  </si>
  <si>
    <t>07/06</t>
  </si>
  <si>
    <t>San Salvador el Verde</t>
  </si>
  <si>
    <t>07/07</t>
  </si>
  <si>
    <t>Tlahuapan</t>
  </si>
  <si>
    <t>08/01</t>
  </si>
  <si>
    <t>San Pedro Cholula</t>
  </si>
  <si>
    <t>08/02</t>
  </si>
  <si>
    <t>Calpan</t>
  </si>
  <si>
    <t>08/03</t>
  </si>
  <si>
    <t>Coronango</t>
  </si>
  <si>
    <t>08/04</t>
  </si>
  <si>
    <t>Cuautlancingo</t>
  </si>
  <si>
    <t>08/05</t>
  </si>
  <si>
    <t>Domingo Arenas</t>
  </si>
  <si>
    <t>08/06</t>
  </si>
  <si>
    <t>Juan C. Bonilla</t>
  </si>
  <si>
    <t>08/07</t>
  </si>
  <si>
    <t>San Gregorio Atzompa</t>
  </si>
  <si>
    <t>08/08</t>
  </si>
  <si>
    <t>San Jerónimo Tecuanipan</t>
  </si>
  <si>
    <t>08/09</t>
  </si>
  <si>
    <t>San Miguel Xoxtla</t>
  </si>
  <si>
    <t>08/10</t>
  </si>
  <si>
    <t>Tlaltenango</t>
  </si>
  <si>
    <t>09/01</t>
  </si>
  <si>
    <t>Atlixco</t>
  </si>
  <si>
    <t>09/02</t>
  </si>
  <si>
    <t>Nealtican</t>
  </si>
  <si>
    <t>09/03</t>
  </si>
  <si>
    <t>Ocoyucan</t>
  </si>
  <si>
    <t>09/04</t>
  </si>
  <si>
    <t>San Andrés Cholula</t>
  </si>
  <si>
    <t>09/05</t>
  </si>
  <si>
    <t>San Nicolás de los Ranchos</t>
  </si>
  <si>
    <t>09/06</t>
  </si>
  <si>
    <t>Santa Isabel Cholula</t>
  </si>
  <si>
    <t>09/07</t>
  </si>
  <si>
    <t>Tianguismanalco</t>
  </si>
  <si>
    <t>09/08</t>
  </si>
  <si>
    <t>Tochimilco</t>
  </si>
  <si>
    <t>10/01</t>
  </si>
  <si>
    <t>Izúcar de Matamoros</t>
  </si>
  <si>
    <t>10/02</t>
  </si>
  <si>
    <t>Acteopan</t>
  </si>
  <si>
    <t>10/03</t>
  </si>
  <si>
    <t>Ahuatlán</t>
  </si>
  <si>
    <t>10/04</t>
  </si>
  <si>
    <t>Atzitzihuacan</t>
  </si>
  <si>
    <t>10/05</t>
  </si>
  <si>
    <t>Coatzingo</t>
  </si>
  <si>
    <t>10/06</t>
  </si>
  <si>
    <t>Cohuecan</t>
  </si>
  <si>
    <t>10/07</t>
  </si>
  <si>
    <t>Epatlán</t>
  </si>
  <si>
    <t>10/08</t>
  </si>
  <si>
    <t>Huaquechula</t>
  </si>
  <si>
    <t>10/09</t>
  </si>
  <si>
    <t>San Diego la Mesa Tochimiltzingo</t>
  </si>
  <si>
    <t>10/10</t>
  </si>
  <si>
    <t>San Martín Totoltepec</t>
  </si>
  <si>
    <t>10/11</t>
  </si>
  <si>
    <t>Teopantlán</t>
  </si>
  <si>
    <t>10/12</t>
  </si>
  <si>
    <t>Tepemaxalco</t>
  </si>
  <si>
    <t>10/13</t>
  </si>
  <si>
    <t>Tepeojuma</t>
  </si>
  <si>
    <t>10/14</t>
  </si>
  <si>
    <t>Tepexco</t>
  </si>
  <si>
    <t>10/15</t>
  </si>
  <si>
    <t>Tilapa</t>
  </si>
  <si>
    <t>10/16</t>
  </si>
  <si>
    <t>Tlapanalá</t>
  </si>
  <si>
    <t>10/17</t>
  </si>
  <si>
    <t>Xochiltepec</t>
  </si>
  <si>
    <t>11/01</t>
  </si>
  <si>
    <t>Chiautla</t>
  </si>
  <si>
    <t>11/02</t>
  </si>
  <si>
    <t>Albino Zertuche</t>
  </si>
  <si>
    <t>11/03</t>
  </si>
  <si>
    <t>Atzala</t>
  </si>
  <si>
    <t>11/04</t>
  </si>
  <si>
    <t>Chietla</t>
  </si>
  <si>
    <t>11/05</t>
  </si>
  <si>
    <t>Chila de la Sal</t>
  </si>
  <si>
    <t>11/06</t>
  </si>
  <si>
    <t>Cohetzala</t>
  </si>
  <si>
    <t>11/07</t>
  </si>
  <si>
    <t>Huehuetlán el Chico</t>
  </si>
  <si>
    <t>11/08</t>
  </si>
  <si>
    <t>Ixcamilpa de Guerrero</t>
  </si>
  <si>
    <t>11/09</t>
  </si>
  <si>
    <t>Jolalpan</t>
  </si>
  <si>
    <t>11/10</t>
  </si>
  <si>
    <t>Teotlalco</t>
  </si>
  <si>
    <t>11/11</t>
  </si>
  <si>
    <t>Tulcingo</t>
  </si>
  <si>
    <t>11/12</t>
  </si>
  <si>
    <t>Xicotlán</t>
  </si>
  <si>
    <t>12/01</t>
  </si>
  <si>
    <t>Acatlán</t>
  </si>
  <si>
    <t>12/02</t>
  </si>
  <si>
    <t>Ahuehuetitla</t>
  </si>
  <si>
    <t>12/03</t>
  </si>
  <si>
    <t>Axutla</t>
  </si>
  <si>
    <t>12/04</t>
  </si>
  <si>
    <t>Chila</t>
  </si>
  <si>
    <t>12/05</t>
  </si>
  <si>
    <t>Chinantla</t>
  </si>
  <si>
    <t>12/06</t>
  </si>
  <si>
    <t>Guadalupe</t>
  </si>
  <si>
    <t>12/07</t>
  </si>
  <si>
    <t>Petlalcingo</t>
  </si>
  <si>
    <t>12/08</t>
  </si>
  <si>
    <t>Piaxtla</t>
  </si>
  <si>
    <t>12/09</t>
  </si>
  <si>
    <t>San Jerónimo Xayacatlán</t>
  </si>
  <si>
    <t>12/10</t>
  </si>
  <si>
    <t>San Miguel Ixitlán</t>
  </si>
  <si>
    <t>12/11</t>
  </si>
  <si>
    <t>San Pablo Anicano</t>
  </si>
  <si>
    <t>12/12</t>
  </si>
  <si>
    <t>San Pedro Yeloixtlahuaca</t>
  </si>
  <si>
    <t>12/13</t>
  </si>
  <si>
    <t>Tecomatlán</t>
  </si>
  <si>
    <t>12/14</t>
  </si>
  <si>
    <t>Tehuitzingo</t>
  </si>
  <si>
    <t>12/15</t>
  </si>
  <si>
    <t>Totoltepec de Guerrero</t>
  </si>
  <si>
    <t>12/16</t>
  </si>
  <si>
    <t>Xayacatlán de Bravo</t>
  </si>
  <si>
    <t>13/01</t>
  </si>
  <si>
    <t>Tepexi de Rodríguez</t>
  </si>
  <si>
    <t>13/02</t>
  </si>
  <si>
    <t>Atexcal</t>
  </si>
  <si>
    <t>13/03</t>
  </si>
  <si>
    <t>Atoyatempan</t>
  </si>
  <si>
    <t>13/04</t>
  </si>
  <si>
    <t>Coyotepec</t>
  </si>
  <si>
    <t>13/05</t>
  </si>
  <si>
    <t>Cuayuca de Andrade</t>
  </si>
  <si>
    <t>13/06</t>
  </si>
  <si>
    <t>Chigmecatitlán</t>
  </si>
  <si>
    <t>13/07</t>
  </si>
  <si>
    <t>Huatlatlauca</t>
  </si>
  <si>
    <t>13/08</t>
  </si>
  <si>
    <t>Huehuetlán el Grande</t>
  </si>
  <si>
    <t>13/09</t>
  </si>
  <si>
    <t>Huitziltepec</t>
  </si>
  <si>
    <t>13/10</t>
  </si>
  <si>
    <t>Ixcaquixtla</t>
  </si>
  <si>
    <t>13/11</t>
  </si>
  <si>
    <t>Juan N. Méndez</t>
  </si>
  <si>
    <t>13/12</t>
  </si>
  <si>
    <t>La Magdalena Tlatlauquitepec</t>
  </si>
  <si>
    <t>13/13</t>
  </si>
  <si>
    <t>Molcaxac</t>
  </si>
  <si>
    <t>13/14</t>
  </si>
  <si>
    <t>San Juan Atzompa</t>
  </si>
  <si>
    <t>13/15</t>
  </si>
  <si>
    <t>Santa Catarina Tlaltempan</t>
  </si>
  <si>
    <t>13/16</t>
  </si>
  <si>
    <t>Santa Inés Ahuatempan</t>
  </si>
  <si>
    <t>13/17</t>
  </si>
  <si>
    <t>Tepeyahualco de Cuauhtémoc</t>
  </si>
  <si>
    <t>13/18</t>
  </si>
  <si>
    <t>Zacapala</t>
  </si>
  <si>
    <t>14/01</t>
  </si>
  <si>
    <t>Tehuacán</t>
  </si>
  <si>
    <t>14/02</t>
  </si>
  <si>
    <t>Tepanco de López</t>
  </si>
  <si>
    <t>14/03</t>
  </si>
  <si>
    <t>Chapulco</t>
  </si>
  <si>
    <t>14/04</t>
  </si>
  <si>
    <t>Santiago Miahuatlán</t>
  </si>
  <si>
    <t>14/05</t>
  </si>
  <si>
    <t>Nicolás Bravo</t>
  </si>
  <si>
    <t>15/01</t>
  </si>
  <si>
    <t>Ajalpan</t>
  </si>
  <si>
    <t>15/02</t>
  </si>
  <si>
    <t>Zapotitlán</t>
  </si>
  <si>
    <t>15/03</t>
  </si>
  <si>
    <t>Caltepec</t>
  </si>
  <si>
    <t>15/04</t>
  </si>
  <si>
    <t>San Gabriel Chilac</t>
  </si>
  <si>
    <t>15/05</t>
  </si>
  <si>
    <t>San José Miahuatlán</t>
  </si>
  <si>
    <t>15/06</t>
  </si>
  <si>
    <t>Altepexi</t>
  </si>
  <si>
    <t>15/07</t>
  </si>
  <si>
    <t>Zinacatepec</t>
  </si>
  <si>
    <t>15/08</t>
  </si>
  <si>
    <t>Coxcatlán</t>
  </si>
  <si>
    <t>15/09</t>
  </si>
  <si>
    <t>San Antonio Cañada</t>
  </si>
  <si>
    <t>15/10</t>
  </si>
  <si>
    <t>Vicente Guerrero</t>
  </si>
  <si>
    <t>15/11</t>
  </si>
  <si>
    <t>Zoquitlán</t>
  </si>
  <si>
    <t>15/12</t>
  </si>
  <si>
    <t>Coyomeapan</t>
  </si>
  <si>
    <t>15/13</t>
  </si>
  <si>
    <t>San Sebastián Tlacotepec</t>
  </si>
  <si>
    <t>15/14</t>
  </si>
  <si>
    <t>Eloxochitlán</t>
  </si>
  <si>
    <t>16/01</t>
  </si>
  <si>
    <t>Tepeaca</t>
  </si>
  <si>
    <t>16/02</t>
  </si>
  <si>
    <t>Acajete</t>
  </si>
  <si>
    <t>16/03</t>
  </si>
  <si>
    <t>Amozoc</t>
  </si>
  <si>
    <t>16/04</t>
  </si>
  <si>
    <t>Cuautinchán</t>
  </si>
  <si>
    <t>16/05</t>
  </si>
  <si>
    <t>Mixtla</t>
  </si>
  <si>
    <t>16/06</t>
  </si>
  <si>
    <t>Santo Tomás Hueyotlipan</t>
  </si>
  <si>
    <t>16/07</t>
  </si>
  <si>
    <t>Tecali de Herrera</t>
  </si>
  <si>
    <t>16/08</t>
  </si>
  <si>
    <t>Tepatlaxco de Hidalgo</t>
  </si>
  <si>
    <t>16/09</t>
  </si>
  <si>
    <t>Tzicatlacoyan</t>
  </si>
  <si>
    <t>17/01</t>
  </si>
  <si>
    <t>Tecamachalco</t>
  </si>
  <si>
    <t>17/02</t>
  </si>
  <si>
    <t>Cuapiaxtla de Madero</t>
  </si>
  <si>
    <t>17/03</t>
  </si>
  <si>
    <t>General Felipe Ángeles</t>
  </si>
  <si>
    <t>17/04</t>
  </si>
  <si>
    <t>Palmar de Bravo</t>
  </si>
  <si>
    <t>17/05</t>
  </si>
  <si>
    <t>Quecholac</t>
  </si>
  <si>
    <t>17/06</t>
  </si>
  <si>
    <t>Los Reyes de Juárez</t>
  </si>
  <si>
    <t>17/07</t>
  </si>
  <si>
    <t>San Salvador Huixcolotla</t>
  </si>
  <si>
    <t>17/08</t>
  </si>
  <si>
    <t>Tlacotepec de Benito Juárez</t>
  </si>
  <si>
    <t>17/09</t>
  </si>
  <si>
    <t>Tlanepantla</t>
  </si>
  <si>
    <t>17/10</t>
  </si>
  <si>
    <t>Tochtepec</t>
  </si>
  <si>
    <t>17/11</t>
  </si>
  <si>
    <t>Xochitlán Todos Santos</t>
  </si>
  <si>
    <t>17/12</t>
  </si>
  <si>
    <t>Yehualtepec</t>
  </si>
  <si>
    <t>18/01</t>
  </si>
  <si>
    <t>Acatzingo</t>
  </si>
  <si>
    <t>18/02</t>
  </si>
  <si>
    <t>Mazapiltepec de Juárez</t>
  </si>
  <si>
    <t>18/03</t>
  </si>
  <si>
    <t>Nopalucan</t>
  </si>
  <si>
    <t>18/04</t>
  </si>
  <si>
    <t>Rafael Lara Grajales</t>
  </si>
  <si>
    <t>18/05</t>
  </si>
  <si>
    <t>San José Chiapa</t>
  </si>
  <si>
    <t>18/06</t>
  </si>
  <si>
    <t>San Nicolás Buenos Aires</t>
  </si>
  <si>
    <t>18/07</t>
  </si>
  <si>
    <t>San Salvador el Seco</t>
  </si>
  <si>
    <t>18/08</t>
  </si>
  <si>
    <t>Soltepec</t>
  </si>
  <si>
    <t>19/01</t>
  </si>
  <si>
    <t>Chalchicomula de Sesma</t>
  </si>
  <si>
    <t>19/02</t>
  </si>
  <si>
    <t>Aljojuca</t>
  </si>
  <si>
    <t>19/03</t>
  </si>
  <si>
    <t>Atzitzintla</t>
  </si>
  <si>
    <t>19/04</t>
  </si>
  <si>
    <t>Cañada Morelos</t>
  </si>
  <si>
    <t>19/05</t>
  </si>
  <si>
    <t>Chichiquila</t>
  </si>
  <si>
    <t>19/06</t>
  </si>
  <si>
    <t>Chilchotla</t>
  </si>
  <si>
    <t>19/07</t>
  </si>
  <si>
    <t>Esperanza</t>
  </si>
  <si>
    <t>19/08</t>
  </si>
  <si>
    <t>Guadalupe Victoria</t>
  </si>
  <si>
    <t>19/09</t>
  </si>
  <si>
    <t>Lafragua</t>
  </si>
  <si>
    <t>19/10</t>
  </si>
  <si>
    <t>Quimixtlán</t>
  </si>
  <si>
    <t>19/11</t>
  </si>
  <si>
    <t>San Juan Atenco</t>
  </si>
  <si>
    <t>19/12</t>
  </si>
  <si>
    <t>Tlachichuca</t>
  </si>
  <si>
    <t>20/01</t>
  </si>
  <si>
    <t>Tlatlauquitepec</t>
  </si>
  <si>
    <t>20/02</t>
  </si>
  <si>
    <t>Atempan</t>
  </si>
  <si>
    <t>20/03</t>
  </si>
  <si>
    <t>Hueyapan</t>
  </si>
  <si>
    <t>20/04</t>
  </si>
  <si>
    <t>Libres</t>
  </si>
  <si>
    <t>20/05</t>
  </si>
  <si>
    <t>Oriental</t>
  </si>
  <si>
    <t>20/06</t>
  </si>
  <si>
    <t>Tepeyahualco</t>
  </si>
  <si>
    <t>20/07</t>
  </si>
  <si>
    <t>Teteles de Ávila Castillo</t>
  </si>
  <si>
    <t>20/08</t>
  </si>
  <si>
    <t>Yaonahuac</t>
  </si>
  <si>
    <t>20/09</t>
  </si>
  <si>
    <t>Zaragoza</t>
  </si>
  <si>
    <t>21/01</t>
  </si>
  <si>
    <t>Teziutlán</t>
  </si>
  <si>
    <t>21/02</t>
  </si>
  <si>
    <t>Acateno</t>
  </si>
  <si>
    <t>21/03</t>
  </si>
  <si>
    <t>Ayotoxco de Guerrero</t>
  </si>
  <si>
    <t>21/04</t>
  </si>
  <si>
    <t>Chignautla</t>
  </si>
  <si>
    <t>21/05</t>
  </si>
  <si>
    <t>Hueytamalco</t>
  </si>
  <si>
    <t>21/06</t>
  </si>
  <si>
    <t>Tenampulco</t>
  </si>
  <si>
    <t>21/07</t>
  </si>
  <si>
    <t>Xiutetelco</t>
  </si>
  <si>
    <t>22/01</t>
  </si>
  <si>
    <t>Zacapoaxtla</t>
  </si>
  <si>
    <t>22/02</t>
  </si>
  <si>
    <t>Cuetzalan del Progreso</t>
  </si>
  <si>
    <t>22/03</t>
  </si>
  <si>
    <t>Cuyoaco</t>
  </si>
  <si>
    <t>22/04</t>
  </si>
  <si>
    <t>Jonotla</t>
  </si>
  <si>
    <t>22/05</t>
  </si>
  <si>
    <t>Nauzontla</t>
  </si>
  <si>
    <t>22/06</t>
  </si>
  <si>
    <t>Ocotepec</t>
  </si>
  <si>
    <t>22/07</t>
  </si>
  <si>
    <t>Tuzamapan de Galeana</t>
  </si>
  <si>
    <t>22/08</t>
  </si>
  <si>
    <t>Xochitlán de Vicente Suárez</t>
  </si>
  <si>
    <t>22/09</t>
  </si>
  <si>
    <t>Zautla</t>
  </si>
  <si>
    <t>22/10</t>
  </si>
  <si>
    <t>Zoquiapan</t>
  </si>
  <si>
    <t>23/01</t>
  </si>
  <si>
    <t>Tetela de Ocampo</t>
  </si>
  <si>
    <t>23/02</t>
  </si>
  <si>
    <t>Aquixtla</t>
  </si>
  <si>
    <t>23/03</t>
  </si>
  <si>
    <t>Cuautempan</t>
  </si>
  <si>
    <t>23/04</t>
  </si>
  <si>
    <t>Chignahuapan</t>
  </si>
  <si>
    <t>23/05</t>
  </si>
  <si>
    <t>Huitzilan de Serdán</t>
  </si>
  <si>
    <t>23/06</t>
  </si>
  <si>
    <t>Ixtacamaxtitlan</t>
  </si>
  <si>
    <t>23/07</t>
  </si>
  <si>
    <t>Xochiapulco</t>
  </si>
  <si>
    <t>23/08</t>
  </si>
  <si>
    <t>Zapotitlán de Méndez</t>
  </si>
  <si>
    <t>23/09</t>
  </si>
  <si>
    <t>Zongozotla</t>
  </si>
  <si>
    <t>24/01</t>
  </si>
  <si>
    <t>Zacatlán</t>
  </si>
  <si>
    <t>24/02</t>
  </si>
  <si>
    <t>Ahuacatlán</t>
  </si>
  <si>
    <t>24/03</t>
  </si>
  <si>
    <t>Amixtlán</t>
  </si>
  <si>
    <t>24/04</t>
  </si>
  <si>
    <t>Camocuautla</t>
  </si>
  <si>
    <t>24/05</t>
  </si>
  <si>
    <t>Caxhuacan</t>
  </si>
  <si>
    <t>24/06</t>
  </si>
  <si>
    <t>Coatepec</t>
  </si>
  <si>
    <t>24/07</t>
  </si>
  <si>
    <t>Hermenegildo Galeana</t>
  </si>
  <si>
    <t>24/08</t>
  </si>
  <si>
    <t>Huehuetla</t>
  </si>
  <si>
    <t>24/09</t>
  </si>
  <si>
    <t>Hueytlalpan</t>
  </si>
  <si>
    <t>24/10</t>
  </si>
  <si>
    <t>Atlequizayán</t>
  </si>
  <si>
    <t>24/11</t>
  </si>
  <si>
    <t>Ixtepec</t>
  </si>
  <si>
    <t>24/12</t>
  </si>
  <si>
    <t>Jopala</t>
  </si>
  <si>
    <t>24/13</t>
  </si>
  <si>
    <t>Olintla</t>
  </si>
  <si>
    <t>24/14</t>
  </si>
  <si>
    <t>San Felipe Tepatlán</t>
  </si>
  <si>
    <t>24/15</t>
  </si>
  <si>
    <t>Tepango de Rodríguez</t>
  </si>
  <si>
    <t>24/16</t>
  </si>
  <si>
    <t>Tepetzintla</t>
  </si>
  <si>
    <t>24/17</t>
  </si>
  <si>
    <t>Tlapacoya</t>
  </si>
  <si>
    <t>25/01</t>
  </si>
  <si>
    <t>Huauchinango</t>
  </si>
  <si>
    <t>25/02</t>
  </si>
  <si>
    <t>Ahuazotepec</t>
  </si>
  <si>
    <t>25/03</t>
  </si>
  <si>
    <t>Chiconcuautla</t>
  </si>
  <si>
    <t>25/04</t>
  </si>
  <si>
    <t>Honey</t>
  </si>
  <si>
    <t>25/05</t>
  </si>
  <si>
    <t>Juan Galindo</t>
  </si>
  <si>
    <t>25/06</t>
  </si>
  <si>
    <t>Naupan</t>
  </si>
  <si>
    <t>25/07</t>
  </si>
  <si>
    <t>Pahuatlán</t>
  </si>
  <si>
    <t>25/08</t>
  </si>
  <si>
    <t>Tlaola</t>
  </si>
  <si>
    <t>26/01</t>
  </si>
  <si>
    <t>Xicotepec</t>
  </si>
  <si>
    <t>26/02</t>
  </si>
  <si>
    <t>Francisco Z. Mena</t>
  </si>
  <si>
    <t>26/03</t>
  </si>
  <si>
    <t>Jalpan</t>
  </si>
  <si>
    <t>26/04</t>
  </si>
  <si>
    <t>Pantepec</t>
  </si>
  <si>
    <t>26/05</t>
  </si>
  <si>
    <t>Tlacuilotepec</t>
  </si>
  <si>
    <t>26/06</t>
  </si>
  <si>
    <t>Tlaxco</t>
  </si>
  <si>
    <t>26/07</t>
  </si>
  <si>
    <t>Venustiano Carranza</t>
  </si>
  <si>
    <t>26/08</t>
  </si>
  <si>
    <t>Zihuateutla</t>
  </si>
  <si>
    <t>Sistema Operador de los Servicios de Agua Potable y Alcantarillado del Municipio de Puebla</t>
  </si>
  <si>
    <t>Sistema Operador de los Servicios de Agua Potable y Alcantarillado del Municipio de San Martín Texmelucan</t>
  </si>
  <si>
    <t>Sistema Operador de los Servicios de Agua Potable y Alcantarillado del Municipio de Huejotzingo</t>
  </si>
  <si>
    <t>Sistema Operador de los Servicios de Agua Potable y Alcantarillado del Municipio de San Pedro Cholula</t>
  </si>
  <si>
    <t xml:space="preserve">Sistema Operador de los Servicios de Agua Potable y Alcantarillado del Municipio de Cuautlancingo </t>
  </si>
  <si>
    <t>Sistema Operador de los Servicios de Agua Potable y Alcantarillado del Municipio de Atlixco</t>
  </si>
  <si>
    <t>Sistema Operador de los Servicios de Agua Potable y Alcantarillado del Municipio de Izúcar de Matamoros</t>
  </si>
  <si>
    <t>Sistema Operador de los Servicios de Agua Potable y Alcantarillado del Municipio de Acatlán</t>
  </si>
  <si>
    <t>Sistema Operador de los Servicios de Agua Potable y Alcantarillado del Municipio de Ixcaquixtla</t>
  </si>
  <si>
    <t>Organismo Operador de los Servicios de Agua Potable y Alcantarillado del Municipio de Tehuacán</t>
  </si>
  <si>
    <t>Sistema Operador de los Servicios de Agua Potable y Alcantarillado del Municipio de Tepeaca</t>
  </si>
  <si>
    <t>Sistema Operador de los Servicios de Agua Potable y Alcantarillado del Municipio de Tecamachalco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</si>
  <si>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</si>
  <si>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</si>
  <si>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Agua Potable y Alcantarillado del Municipio de Chalchicomula de Sesma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</si>
  <si>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</si>
  <si>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</si>
  <si>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</si>
  <si>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</si>
  <si>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</si>
  <si>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los Servicios de Agua Potable y Alcantarillado del Municipio de Zacapoaxtla</t>
  </si>
  <si>
    <t>Sistema Operador de los Servicios de Agua Potable y Alcantarillado del Municipio de Chignahuapan</t>
  </si>
  <si>
    <t>Sistema Operador de los Servicios de Agua Potable y Alcantarillado del Municipio de Zacatlán</t>
  </si>
  <si>
    <t>Empresa de Servicios de Agua Potable y Alcantarillado de Huauchinango</t>
  </si>
  <si>
    <t>Sistema Operador de los Servicios de Agua Potable y Alcantarillado del Municipio de Xicotepec de Juárez, Pue.</t>
  </si>
  <si>
    <t>90/01</t>
  </si>
  <si>
    <t>Organismo Operador del Servicio Limpia de Puebla</t>
  </si>
  <si>
    <t>90/02</t>
  </si>
  <si>
    <t>Industrial de Abastos de Puebla</t>
  </si>
  <si>
    <t>90/34</t>
  </si>
  <si>
    <t>Organismo Operador del Servicio de Limpia de Tehuacán</t>
  </si>
  <si>
    <t>90/98</t>
  </si>
  <si>
    <t>Instituto Municipal de Arte y Cultura de Puebla</t>
  </si>
  <si>
    <t>95/03</t>
  </si>
  <si>
    <t>Rastro Regional Zacatlán-Chignahuapan</t>
  </si>
  <si>
    <t>90/26</t>
  </si>
  <si>
    <t>Sistema Operador de Mercados de Izúcar de Matamoros</t>
  </si>
  <si>
    <t>90/114</t>
  </si>
  <si>
    <t xml:space="preserve">Instituto Municipal de Planeación </t>
  </si>
  <si>
    <t>90/115</t>
  </si>
  <si>
    <t>Instituto de la Juventud del Municipio de Puebla</t>
  </si>
  <si>
    <t>95/01</t>
  </si>
  <si>
    <t>Organismo Operador de la Feria de la Manzana de Zacatlán</t>
  </si>
  <si>
    <t>95/02</t>
  </si>
  <si>
    <t xml:space="preserve">Instituto Municipal del Deporte </t>
  </si>
  <si>
    <t xml:space="preserve">% DE
CUMPLIMIENTO </t>
  </si>
  <si>
    <t xml:space="preserve">SECTOR SALUD </t>
  </si>
  <si>
    <t>PDU-02</t>
  </si>
  <si>
    <t>DESARROLLO URBANO</t>
  </si>
  <si>
    <t>SERVICIOS MUNICIPALES</t>
  </si>
  <si>
    <t>PEC-04</t>
  </si>
  <si>
    <t>PSP-06</t>
  </si>
  <si>
    <t>SEGURIDAD PÚBLICA</t>
  </si>
  <si>
    <t>PFH-07</t>
  </si>
  <si>
    <t>FORTALECIMIENTO DE LA HACIENDA PÚBLICA</t>
  </si>
  <si>
    <t>PTA-08</t>
  </si>
  <si>
    <t>TRANSFERENCIAS ANUALES</t>
  </si>
  <si>
    <t>POP-09</t>
  </si>
  <si>
    <t>OBRA PÚBLICA</t>
  </si>
  <si>
    <t>PSS-01</t>
  </si>
  <si>
    <t>PSM-03</t>
  </si>
  <si>
    <t>ECOLOGÍA</t>
  </si>
  <si>
    <t>PED-05</t>
  </si>
  <si>
    <t>EDUCACIÓN</t>
  </si>
  <si>
    <t>PGM-10</t>
  </si>
  <si>
    <t>GESTIÓN MUNICIPAL</t>
  </si>
  <si>
    <t>901/01</t>
  </si>
  <si>
    <t xml:space="preserve">PL-01 </t>
  </si>
  <si>
    <t>PLANEACIÓN, COORDINACIÓN, DIRECCIÓN Y CONTROL DE LOS PROGRAMAS Y ACTIVIDADES</t>
  </si>
  <si>
    <t>PL-01-01</t>
  </si>
  <si>
    <t>Planeación</t>
  </si>
  <si>
    <t>PL-01-02</t>
  </si>
  <si>
    <t>Difusión</t>
  </si>
  <si>
    <t>PL-01-03</t>
  </si>
  <si>
    <t>Control</t>
  </si>
  <si>
    <t>PL-01-04</t>
  </si>
  <si>
    <t>Programa institucional de desarrollo informático</t>
  </si>
  <si>
    <t>SC-02</t>
  </si>
  <si>
    <t>SERVICIO CON CALIDAD</t>
  </si>
  <si>
    <t>SC-02-01</t>
  </si>
  <si>
    <t>Atención a quejas y orientación a usuarios</t>
  </si>
  <si>
    <t>SC-02-02</t>
  </si>
  <si>
    <t>Vinculación social</t>
  </si>
  <si>
    <t>SC-02-03</t>
  </si>
  <si>
    <t>Atención de quejas y orientación a usuarios sustitución CIMA</t>
  </si>
  <si>
    <t>EFICIENCIA EN LA COMERCIALIZACIÓN</t>
  </si>
  <si>
    <t>Eficiencia en la recaudación</t>
  </si>
  <si>
    <t>Recuperación del rezago</t>
  </si>
  <si>
    <t>Instalación de medidores sustitución CIMA</t>
  </si>
  <si>
    <t>Mantenimiento de medidores sustitución CIMNA</t>
  </si>
  <si>
    <t>Actualización del padrón sustitución CIMA</t>
  </si>
  <si>
    <t xml:space="preserve">EC-03 </t>
  </si>
  <si>
    <t>EC-03-01</t>
  </si>
  <si>
    <t>EC-03-02</t>
  </si>
  <si>
    <t>EC-03-03</t>
  </si>
  <si>
    <t>EC-03-04</t>
  </si>
  <si>
    <t>EC-03-05</t>
  </si>
  <si>
    <t>AMPLIACIÓN Y REFORZAMIENTO DE INFRAESTRUCTURA</t>
  </si>
  <si>
    <t>Reforzamiento de infraestructura de agua potable</t>
  </si>
  <si>
    <t>Reforzamiento de infraestructura de alcantarillado</t>
  </si>
  <si>
    <t>Ampliación de infraestructura de agua potable</t>
  </si>
  <si>
    <t>Ampliación de infraestructura de alcantarillado</t>
  </si>
  <si>
    <t>Ampliación de infraestructura de saneamiento</t>
  </si>
  <si>
    <t>Instalación de medidores</t>
  </si>
  <si>
    <t>AI-04</t>
  </si>
  <si>
    <t>AI-04-01</t>
  </si>
  <si>
    <t>AI-04-02</t>
  </si>
  <si>
    <t>AI-04-03</t>
  </si>
  <si>
    <t>AI-04-04</t>
  </si>
  <si>
    <t>AI-04-05</t>
  </si>
  <si>
    <t>AI-04-06</t>
  </si>
  <si>
    <t>ADMINISTRACIÓN DE RECURSOS DEL ORGANISMO</t>
  </si>
  <si>
    <t>Administración de recursos materiales</t>
  </si>
  <si>
    <t>Administración de recursos humanos</t>
  </si>
  <si>
    <t>Administración de recursos financieros</t>
  </si>
  <si>
    <t xml:space="preserve">AR-05 </t>
  </si>
  <si>
    <t>AR-05-01</t>
  </si>
  <si>
    <t>AR-05-02</t>
  </si>
  <si>
    <t>AR-05-03</t>
  </si>
  <si>
    <t>SOSTENIMIENTO DE LA PRODUCCIÓN</t>
  </si>
  <si>
    <t>Mantenimiento, operación y rehabilitación de pozos</t>
  </si>
  <si>
    <t>Mantenimiento y rehabilitación de equipos para pozos</t>
  </si>
  <si>
    <t>Nuevas fuentes de abastecimiento</t>
  </si>
  <si>
    <t>Reforestación y apoyo al equilibrio ecológico</t>
  </si>
  <si>
    <t>SP-06</t>
  </si>
  <si>
    <t>SP-06-01</t>
  </si>
  <si>
    <t>SP-06-02</t>
  </si>
  <si>
    <t>SP-06-03</t>
  </si>
  <si>
    <t>SP-06-04</t>
  </si>
  <si>
    <t>POTABILIZACIÓN Y CONTROL DE DESCARGAS</t>
  </si>
  <si>
    <t>Calidad de agua. Suministro hipoclorito de sodio</t>
  </si>
  <si>
    <t>Calidad de agua. Muestreo en fuentes de explotación y/o tanques de almacenamiento</t>
  </si>
  <si>
    <t>Control de descargas, industrias, servicios y comercios</t>
  </si>
  <si>
    <t>Planta potabilizadora</t>
  </si>
  <si>
    <t>Plantas de tratamiento, control de calidad de plantas de tratamiento, cuerpos receptores</t>
  </si>
  <si>
    <t>Plantas de tratamiento, operación y mantenimiento planta de tratamiento parque ecológico</t>
  </si>
  <si>
    <t>PD-07</t>
  </si>
  <si>
    <t>PD-07-01</t>
  </si>
  <si>
    <t>PD-07-02</t>
  </si>
  <si>
    <t>PD-07-03</t>
  </si>
  <si>
    <t>PD-07-04</t>
  </si>
  <si>
    <t>PD-07-05</t>
  </si>
  <si>
    <t>PD-07-06</t>
  </si>
  <si>
    <t>MANTENIMIENTO A LA RED Y RECUPERACIÓN DE CAUDALES</t>
  </si>
  <si>
    <t>Mantenimiento  a la red de agua potable FUGAS</t>
  </si>
  <si>
    <t>Mantenimiento a medidores</t>
  </si>
  <si>
    <t>Mantenimiento a la red de drenaje y alcantarillado y desasolve</t>
  </si>
  <si>
    <t>MR-08</t>
  </si>
  <si>
    <t>MR-08-01</t>
  </si>
  <si>
    <t>MR-08-02</t>
  </si>
  <si>
    <t>MR-08-03</t>
  </si>
  <si>
    <t>MEJORAMIENTO DE LA EFICIENCIA HIDRÁULICA</t>
  </si>
  <si>
    <t>Uso eficiente del agua</t>
  </si>
  <si>
    <t>Servicio continuo</t>
  </si>
  <si>
    <t>Servicio diario</t>
  </si>
  <si>
    <t>ME-09</t>
  </si>
  <si>
    <t>ME-09-01</t>
  </si>
  <si>
    <t>ME-09-02</t>
  </si>
  <si>
    <t>ME-09-03</t>
  </si>
  <si>
    <t>DIRECTOR ADMINISTRATIVO</t>
  </si>
  <si>
    <t>TITULAR</t>
  </si>
  <si>
    <t>907/01</t>
  </si>
  <si>
    <t>907/03</t>
  </si>
  <si>
    <t>908/01</t>
  </si>
  <si>
    <t>908/04</t>
  </si>
  <si>
    <t>909/01</t>
  </si>
  <si>
    <t>910/01</t>
  </si>
  <si>
    <t>912/01</t>
  </si>
  <si>
    <t>913/10</t>
  </si>
  <si>
    <t>914/01</t>
  </si>
  <si>
    <t>916/01</t>
  </si>
  <si>
    <t>917/01</t>
  </si>
  <si>
    <t>917/07</t>
  </si>
  <si>
    <t>918/01</t>
  </si>
  <si>
    <t>919/01</t>
  </si>
  <si>
    <t>919/08</t>
  </si>
  <si>
    <t>919/12</t>
  </si>
  <si>
    <t>920/01</t>
  </si>
  <si>
    <t>920/04</t>
  </si>
  <si>
    <t>921/01</t>
  </si>
  <si>
    <t>922/01</t>
  </si>
  <si>
    <t>923/04</t>
  </si>
  <si>
    <t>924/01</t>
  </si>
  <si>
    <t>925/01</t>
  </si>
  <si>
    <t>926/01</t>
  </si>
  <si>
    <t>MR-08-04</t>
  </si>
  <si>
    <t xml:space="preserve">Mantenimiento a la red de drenaje y alcantarillado </t>
  </si>
  <si>
    <t>CUMPLIMIENTO DE METAS</t>
  </si>
  <si>
    <t>META PROGRAMADA</t>
  </si>
  <si>
    <t>META REALIZADA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</si>
</sst>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Optima LT Std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9"/>
      <name val="Franklin Gothic Medium"/>
      <family val="2"/>
    </font>
    <font>
      <sz val="9"/>
      <name val="Franklin Gothic Medium"/>
      <family val="2"/>
    </font>
    <font>
      <sz val="9"/>
      <name val="Franklin Gothic Book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Optima 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Optima LT Std"/>
      <family val="2"/>
    </font>
    <font>
      <b/>
      <sz val="10"/>
      <color indexed="8"/>
      <name val="Optima LT Std"/>
      <family val="2"/>
    </font>
    <font>
      <b/>
      <sz val="9"/>
      <color indexed="8"/>
      <name val="Optima LT Std"/>
      <family val="2"/>
    </font>
    <font>
      <sz val="11"/>
      <color indexed="8"/>
      <name val="Optima LT Std"/>
      <family val="2"/>
    </font>
    <font>
      <b/>
      <sz val="11"/>
      <color indexed="8"/>
      <name val="Optima LT Std"/>
      <family val="2"/>
    </font>
    <font>
      <b/>
      <sz val="8"/>
      <color indexed="8"/>
      <name val="Optima LT Std"/>
      <family val="2"/>
    </font>
    <font>
      <b/>
      <sz val="11"/>
      <color indexed="9"/>
      <name val="Optima LT Std"/>
      <family val="2"/>
    </font>
    <font>
      <b/>
      <sz val="14"/>
      <color indexed="8"/>
      <name val="Optima LT Std"/>
      <family val="2"/>
    </font>
    <font>
      <sz val="11"/>
      <color indexed="9"/>
      <name val="Optima LT Std"/>
      <family val="2"/>
    </font>
    <font>
      <sz val="10.5"/>
      <color indexed="9"/>
      <name val="Optima 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Optima LT Std"/>
      <family val="2"/>
    </font>
    <font>
      <b/>
      <sz val="10"/>
      <color theme="1"/>
      <name val="Optima LT Std"/>
      <family val="2"/>
    </font>
    <font>
      <b/>
      <sz val="9"/>
      <color theme="1"/>
      <name val="Optima LT Std"/>
      <family val="2"/>
    </font>
    <font>
      <sz val="11"/>
      <color theme="1"/>
      <name val="Optima LT Std"/>
      <family val="2"/>
    </font>
    <font>
      <b/>
      <sz val="11"/>
      <color theme="1"/>
      <name val="Optima LT Std"/>
      <family val="2"/>
    </font>
    <font>
      <b/>
      <sz val="8"/>
      <color theme="1"/>
      <name val="Optima LT Std"/>
      <family val="2"/>
    </font>
    <font>
      <b/>
      <sz val="11"/>
      <color theme="0"/>
      <name val="Optima LT Std"/>
      <family val="2"/>
    </font>
    <font>
      <b/>
      <sz val="14"/>
      <color theme="1"/>
      <name val="Optima LT Std"/>
      <family val="2"/>
    </font>
    <font>
      <sz val="11"/>
      <color rgb="FF000000"/>
      <name val="Optima LT St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1A375"/>
        <bgColor indexed="64"/>
      </patternFill>
    </fill>
    <fill>
      <patternFill patternType="gray125">
        <bgColor rgb="FFD1A37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theme="0" tint="-0.1499900072813034"/>
      </top>
      <bottom/>
    </border>
    <border>
      <left/>
      <right/>
      <top/>
      <bottom style="thin"/>
    </border>
    <border>
      <left style="medium">
        <color rgb="FF663300"/>
      </left>
      <right style="medium">
        <color rgb="FF663300"/>
      </right>
      <top style="medium">
        <color rgb="FF663300"/>
      </top>
      <bottom style="medium">
        <color rgb="FF663300"/>
      </bottom>
    </border>
    <border>
      <left style="medium">
        <color rgb="FF663300"/>
      </left>
      <right style="medium">
        <color rgb="FF663300"/>
      </right>
      <top style="medium">
        <color rgb="FF663300"/>
      </top>
      <bottom/>
    </border>
    <border>
      <left style="thin">
        <color theme="0" tint="-0.4999699890613556"/>
      </left>
      <right/>
      <top/>
      <bottom/>
    </border>
    <border>
      <left/>
      <right/>
      <top/>
      <bottom style="medium">
        <color rgb="FF663300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justify" wrapText="1"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justify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justify" wrapText="1"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center" vertical="center"/>
    </xf>
    <xf numFmtId="0" fontId="9" fillId="35" borderId="10" xfId="52" applyFont="1" applyFill="1" applyBorder="1" applyAlignment="1">
      <alignment horizontal="justify" vertical="justify" wrapText="1"/>
      <protection/>
    </xf>
    <xf numFmtId="0" fontId="9" fillId="35" borderId="10" xfId="53" applyFont="1" applyFill="1" applyBorder="1" applyAlignment="1">
      <alignment horizontal="justify" vertical="justify" wrapText="1"/>
      <protection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56" fillId="0" borderId="13" xfId="0" applyNumberFormat="1" applyFont="1" applyBorder="1" applyAlignment="1">
      <alignment horizontal="center" vertical="center"/>
    </xf>
    <xf numFmtId="0" fontId="53" fillId="36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justify" vertical="center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justify" vertical="center" wrapText="1"/>
    </xf>
    <xf numFmtId="44" fontId="54" fillId="0" borderId="14" xfId="49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justify" vertical="center"/>
    </xf>
    <xf numFmtId="3" fontId="54" fillId="0" borderId="14" xfId="0" applyNumberFormat="1" applyFont="1" applyFill="1" applyBorder="1" applyAlignment="1">
      <alignment horizontal="justify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10" fontId="53" fillId="0" borderId="14" xfId="55" applyNumberFormat="1" applyFont="1" applyBorder="1" applyAlignment="1">
      <alignment horizontal="center" vertical="center" wrapText="1"/>
    </xf>
    <xf numFmtId="3" fontId="53" fillId="0" borderId="14" xfId="55" applyNumberFormat="1" applyFont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49" fontId="54" fillId="38" borderId="14" xfId="0" applyNumberFormat="1" applyFont="1" applyFill="1" applyBorder="1" applyAlignment="1">
      <alignment vertical="center" wrapText="1"/>
    </xf>
    <xf numFmtId="49" fontId="54" fillId="38" borderId="15" xfId="0" applyNumberFormat="1" applyFont="1" applyFill="1" applyBorder="1" applyAlignment="1">
      <alignment vertical="center" wrapText="1"/>
    </xf>
    <xf numFmtId="44" fontId="54" fillId="0" borderId="15" xfId="49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4" fontId="54" fillId="0" borderId="0" xfId="49" applyFont="1" applyFill="1" applyBorder="1" applyAlignment="1">
      <alignment vertic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4" fillId="37" borderId="14" xfId="0" applyFont="1" applyFill="1" applyBorder="1" applyAlignment="1">
      <alignment horizontal="center" vertical="center"/>
    </xf>
    <xf numFmtId="44" fontId="54" fillId="37" borderId="14" xfId="49" applyFont="1" applyFill="1" applyBorder="1" applyAlignment="1">
      <alignment vertical="center"/>
    </xf>
    <xf numFmtId="0" fontId="55" fillId="37" borderId="1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 applyProtection="1">
      <alignment horizontal="justify" vertical="center" wrapText="1"/>
      <protection/>
    </xf>
    <xf numFmtId="0" fontId="56" fillId="0" borderId="13" xfId="0" applyFont="1" applyBorder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14" fontId="56" fillId="0" borderId="13" xfId="0" applyNumberFormat="1" applyFont="1" applyBorder="1" applyAlignment="1">
      <alignment vertical="center"/>
    </xf>
    <xf numFmtId="0" fontId="0" fillId="0" borderId="0" xfId="0" applyAlignment="1">
      <alignment horizontal="left" vertical="center" indent="2"/>
    </xf>
    <xf numFmtId="0" fontId="55" fillId="0" borderId="14" xfId="0" applyNumberFormat="1" applyFont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14" fontId="56" fillId="0" borderId="13" xfId="0" applyNumberFormat="1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14" fontId="53" fillId="0" borderId="18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7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4" fontId="53" fillId="0" borderId="17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8697" r="60606" b="9489"/>
        <a:stretch>
          <a:fillRect/>
        </a:stretch>
      </xdr:blipFill>
      <xdr:spPr>
        <a:xfrm>
          <a:off x="0" y="0"/>
          <a:ext cx="3076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133350</xdr:rowOff>
    </xdr:from>
    <xdr:to>
      <xdr:col>4</xdr:col>
      <xdr:colOff>0</xdr:colOff>
      <xdr:row>7</xdr:row>
      <xdr:rowOff>0</xdr:rowOff>
    </xdr:to>
    <xdr:sp>
      <xdr:nvSpPr>
        <xdr:cNvPr id="2" name="Rectángulo redondeado 3"/>
        <xdr:cNvSpPr>
          <a:spLocks/>
        </xdr:cNvSpPr>
      </xdr:nvSpPr>
      <xdr:spPr>
        <a:xfrm>
          <a:off x="0" y="1228725"/>
          <a:ext cx="3048000" cy="37147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CLAVE: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19050</xdr:rowOff>
    </xdr:to>
    <xdr:sp>
      <xdr:nvSpPr>
        <xdr:cNvPr id="3" name="Rectángulo redondeado 5"/>
        <xdr:cNvSpPr>
          <a:spLocks/>
        </xdr:cNvSpPr>
      </xdr:nvSpPr>
      <xdr:spPr>
        <a:xfrm>
          <a:off x="0" y="1743075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NOMBRE:</a:t>
          </a:r>
        </a:p>
      </xdr:txBody>
    </xdr:sp>
    <xdr:clientData/>
  </xdr:twoCellAnchor>
  <xdr:twoCellAnchor>
    <xdr:from>
      <xdr:col>0</xdr:col>
      <xdr:colOff>0</xdr:colOff>
      <xdr:row>11</xdr:row>
      <xdr:rowOff>133350</xdr:rowOff>
    </xdr:from>
    <xdr:to>
      <xdr:col>4</xdr:col>
      <xdr:colOff>0</xdr:colOff>
      <xdr:row>13</xdr:row>
      <xdr:rowOff>9525</xdr:rowOff>
    </xdr:to>
    <xdr:sp>
      <xdr:nvSpPr>
        <xdr:cNvPr id="4" name="Rectángulo redondeado 6"/>
        <xdr:cNvSpPr>
          <a:spLocks/>
        </xdr:cNvSpPr>
      </xdr:nvSpPr>
      <xdr:spPr>
        <a:xfrm>
          <a:off x="0" y="276225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PRESIDENTE MUNICIPAL: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4</xdr:col>
      <xdr:colOff>0</xdr:colOff>
      <xdr:row>15</xdr:row>
      <xdr:rowOff>9525</xdr:rowOff>
    </xdr:to>
    <xdr:sp>
      <xdr:nvSpPr>
        <xdr:cNvPr id="5" name="Rectángulo redondeado 7"/>
        <xdr:cNvSpPr>
          <a:spLocks/>
        </xdr:cNvSpPr>
      </xdr:nvSpPr>
      <xdr:spPr>
        <a:xfrm>
          <a:off x="0" y="32766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TESORERO:</a:t>
          </a:r>
        </a:p>
      </xdr:txBody>
    </xdr:sp>
    <xdr:clientData/>
  </xdr:twoCellAnchor>
  <xdr:twoCellAnchor>
    <xdr:from>
      <xdr:col>0</xdr:col>
      <xdr:colOff>9525</xdr:colOff>
      <xdr:row>15</xdr:row>
      <xdr:rowOff>123825</xdr:rowOff>
    </xdr:from>
    <xdr:to>
      <xdr:col>4</xdr:col>
      <xdr:colOff>9525</xdr:colOff>
      <xdr:row>17</xdr:row>
      <xdr:rowOff>0</xdr:rowOff>
    </xdr:to>
    <xdr:sp>
      <xdr:nvSpPr>
        <xdr:cNvPr id="6" name="Rectángulo redondeado 8"/>
        <xdr:cNvSpPr>
          <a:spLocks/>
        </xdr:cNvSpPr>
      </xdr:nvSpPr>
      <xdr:spPr>
        <a:xfrm>
          <a:off x="9525" y="3781425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SECRETARIO DEL AYUNTAMIENTO:</a:t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4</xdr:col>
      <xdr:colOff>0</xdr:colOff>
      <xdr:row>19</xdr:row>
      <xdr:rowOff>9525</xdr:rowOff>
    </xdr:to>
    <xdr:sp>
      <xdr:nvSpPr>
        <xdr:cNvPr id="7" name="Rectángulo redondeado 9"/>
        <xdr:cNvSpPr>
          <a:spLocks/>
        </xdr:cNvSpPr>
      </xdr:nvSpPr>
      <xdr:spPr>
        <a:xfrm>
          <a:off x="0" y="43053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 CONTRALOR:</a:t>
          </a:r>
        </a:p>
      </xdr:txBody>
    </xdr:sp>
    <xdr:clientData/>
  </xdr:twoCellAnchor>
  <xdr:twoCellAnchor>
    <xdr:from>
      <xdr:col>0</xdr:col>
      <xdr:colOff>0</xdr:colOff>
      <xdr:row>19</xdr:row>
      <xdr:rowOff>133350</xdr:rowOff>
    </xdr:from>
    <xdr:to>
      <xdr:col>4</xdr:col>
      <xdr:colOff>0</xdr:colOff>
      <xdr:row>21</xdr:row>
      <xdr:rowOff>9525</xdr:rowOff>
    </xdr:to>
    <xdr:sp>
      <xdr:nvSpPr>
        <xdr:cNvPr id="8" name="Rectángulo redondeado 10"/>
        <xdr:cNvSpPr>
          <a:spLocks/>
        </xdr:cNvSpPr>
      </xdr:nvSpPr>
      <xdr:spPr>
        <a:xfrm>
          <a:off x="0" y="481965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</a:t>
          </a:r>
          <a:r>
            <a:rPr lang="en-US" cap="none" sz="1050" b="0" i="0" u="none" baseline="0">
              <a:solidFill>
                <a:srgbClr val="FFFFFF"/>
              </a:solidFill>
            </a:rPr>
            <a:t>  DIRECTOR DE OBRAS: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sp>
      <xdr:nvSpPr>
        <xdr:cNvPr id="9" name="Rectángulo redondeado 11"/>
        <xdr:cNvSpPr>
          <a:spLocks/>
        </xdr:cNvSpPr>
      </xdr:nvSpPr>
      <xdr:spPr>
        <a:xfrm>
          <a:off x="0" y="5343525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FECHA DE ELABORACIÓN: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0</xdr:colOff>
      <xdr:row>25</xdr:row>
      <xdr:rowOff>9525</xdr:rowOff>
    </xdr:to>
    <xdr:sp>
      <xdr:nvSpPr>
        <xdr:cNvPr id="10" name="Rectángulo redondeado 12"/>
        <xdr:cNvSpPr>
          <a:spLocks/>
        </xdr:cNvSpPr>
      </xdr:nvSpPr>
      <xdr:spPr>
        <a:xfrm>
          <a:off x="0" y="58674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ELABORÓ: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4</xdr:col>
      <xdr:colOff>0</xdr:colOff>
      <xdr:row>11</xdr:row>
      <xdr:rowOff>9525</xdr:rowOff>
    </xdr:to>
    <xdr:sp>
      <xdr:nvSpPr>
        <xdr:cNvPr id="11" name="Rectángulo redondeado 13"/>
        <xdr:cNvSpPr>
          <a:spLocks/>
        </xdr:cNvSpPr>
      </xdr:nvSpPr>
      <xdr:spPr>
        <a:xfrm>
          <a:off x="0" y="22479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GESTIÓN ADMINISTRATIVA: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4</xdr:row>
      <xdr:rowOff>47625</xdr:rowOff>
    </xdr:to>
    <xdr:pic>
      <xdr:nvPicPr>
        <xdr:cNvPr id="12" name="0 Imagen"/>
        <xdr:cNvPicPr preferRelativeResize="1">
          <a:picLocks noChangeAspect="1"/>
        </xdr:cNvPicPr>
      </xdr:nvPicPr>
      <xdr:blipFill>
        <a:blip r:embed="rId1"/>
        <a:srcRect l="8697" r="60606" b="9489"/>
        <a:stretch>
          <a:fillRect/>
        </a:stretch>
      </xdr:blipFill>
      <xdr:spPr>
        <a:xfrm>
          <a:off x="0" y="0"/>
          <a:ext cx="3076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133350</xdr:rowOff>
    </xdr:from>
    <xdr:to>
      <xdr:col>4</xdr:col>
      <xdr:colOff>0</xdr:colOff>
      <xdr:row>7</xdr:row>
      <xdr:rowOff>0</xdr:rowOff>
    </xdr:to>
    <xdr:sp>
      <xdr:nvSpPr>
        <xdr:cNvPr id="13" name="Rectángulo redondeado 15"/>
        <xdr:cNvSpPr>
          <a:spLocks/>
        </xdr:cNvSpPr>
      </xdr:nvSpPr>
      <xdr:spPr>
        <a:xfrm>
          <a:off x="0" y="1228725"/>
          <a:ext cx="3048000" cy="37147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CLAVE: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9</xdr:row>
      <xdr:rowOff>19050</xdr:rowOff>
    </xdr:to>
    <xdr:sp>
      <xdr:nvSpPr>
        <xdr:cNvPr id="14" name="Rectángulo redondeado 16"/>
        <xdr:cNvSpPr>
          <a:spLocks/>
        </xdr:cNvSpPr>
      </xdr:nvSpPr>
      <xdr:spPr>
        <a:xfrm>
          <a:off x="0" y="1743075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NOMBRE:</a:t>
          </a:r>
        </a:p>
      </xdr:txBody>
    </xdr:sp>
    <xdr:clientData/>
  </xdr:twoCellAnchor>
  <xdr:twoCellAnchor>
    <xdr:from>
      <xdr:col>0</xdr:col>
      <xdr:colOff>0</xdr:colOff>
      <xdr:row>11</xdr:row>
      <xdr:rowOff>133350</xdr:rowOff>
    </xdr:from>
    <xdr:to>
      <xdr:col>4</xdr:col>
      <xdr:colOff>0</xdr:colOff>
      <xdr:row>13</xdr:row>
      <xdr:rowOff>9525</xdr:rowOff>
    </xdr:to>
    <xdr:sp>
      <xdr:nvSpPr>
        <xdr:cNvPr id="15" name="Rectángulo redondeado 17"/>
        <xdr:cNvSpPr>
          <a:spLocks/>
        </xdr:cNvSpPr>
      </xdr:nvSpPr>
      <xdr:spPr>
        <a:xfrm>
          <a:off x="0" y="276225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NOMBRE DEL TITULAR: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4</xdr:col>
      <xdr:colOff>0</xdr:colOff>
      <xdr:row>15</xdr:row>
      <xdr:rowOff>0</xdr:rowOff>
    </xdr:to>
    <xdr:sp>
      <xdr:nvSpPr>
        <xdr:cNvPr id="16" name="Rectángulo redondeado 18"/>
        <xdr:cNvSpPr>
          <a:spLocks/>
        </xdr:cNvSpPr>
      </xdr:nvSpPr>
      <xdr:spPr>
        <a:xfrm>
          <a:off x="0" y="3276600"/>
          <a:ext cx="3048000" cy="3810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DEL DIRECTOR</a:t>
          </a:r>
          <a:r>
            <a:rPr lang="en-US" cap="none" sz="1050" b="0" i="0" u="none" baseline="0">
              <a:solidFill>
                <a:srgbClr val="FFFFFF"/>
              </a:solidFill>
            </a:rPr>
            <a:t> ADMINISTRATIVO</a:t>
          </a:r>
          <a:r>
            <a:rPr lang="en-US" cap="none" sz="1050" b="0" i="0" u="none" baseline="0">
              <a:solidFill>
                <a:srgbClr val="FFFFFF"/>
              </a:solidFill>
            </a:rPr>
            <a:t>:</a:t>
          </a:r>
        </a:p>
      </xdr:txBody>
    </xdr:sp>
    <xdr:clientData/>
  </xdr:twoCellAnchor>
  <xdr:twoCellAnchor>
    <xdr:from>
      <xdr:col>0</xdr:col>
      <xdr:colOff>0</xdr:colOff>
      <xdr:row>15</xdr:row>
      <xdr:rowOff>133350</xdr:rowOff>
    </xdr:from>
    <xdr:to>
      <xdr:col>4</xdr:col>
      <xdr:colOff>0</xdr:colOff>
      <xdr:row>17</xdr:row>
      <xdr:rowOff>9525</xdr:rowOff>
    </xdr:to>
    <xdr:sp>
      <xdr:nvSpPr>
        <xdr:cNvPr id="17" name="Rectángulo redondeado 19"/>
        <xdr:cNvSpPr>
          <a:spLocks/>
        </xdr:cNvSpPr>
      </xdr:nvSpPr>
      <xdr:spPr>
        <a:xfrm>
          <a:off x="0" y="379095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 CONTRALOR:</a:t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4</xdr:col>
      <xdr:colOff>0</xdr:colOff>
      <xdr:row>19</xdr:row>
      <xdr:rowOff>9525</xdr:rowOff>
    </xdr:to>
    <xdr:sp>
      <xdr:nvSpPr>
        <xdr:cNvPr id="18" name="Rectángulo redondeado 20"/>
        <xdr:cNvSpPr>
          <a:spLocks/>
        </xdr:cNvSpPr>
      </xdr:nvSpPr>
      <xdr:spPr>
        <a:xfrm>
          <a:off x="0" y="43053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NOMBRE  DEL</a:t>
          </a:r>
          <a:r>
            <a:rPr lang="en-US" cap="none" sz="1050" b="0" i="0" u="none" baseline="0">
              <a:solidFill>
                <a:srgbClr val="FFFFFF"/>
              </a:solidFill>
            </a:rPr>
            <a:t>  DIRECTOR DE OBRAS: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4</xdr:col>
      <xdr:colOff>0</xdr:colOff>
      <xdr:row>21</xdr:row>
      <xdr:rowOff>9525</xdr:rowOff>
    </xdr:to>
    <xdr:sp>
      <xdr:nvSpPr>
        <xdr:cNvPr id="19" name="Rectángulo redondeado 21"/>
        <xdr:cNvSpPr>
          <a:spLocks/>
        </xdr:cNvSpPr>
      </xdr:nvSpPr>
      <xdr:spPr>
        <a:xfrm>
          <a:off x="0" y="4829175"/>
          <a:ext cx="3048000" cy="381000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FECHA DE ELABORACIÓN: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23</xdr:row>
      <xdr:rowOff>9525</xdr:rowOff>
    </xdr:to>
    <xdr:sp>
      <xdr:nvSpPr>
        <xdr:cNvPr id="20" name="Rectángulo redondeado 22"/>
        <xdr:cNvSpPr>
          <a:spLocks/>
        </xdr:cNvSpPr>
      </xdr:nvSpPr>
      <xdr:spPr>
        <a:xfrm>
          <a:off x="0" y="5343525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ELABORÓ: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4</xdr:col>
      <xdr:colOff>0</xdr:colOff>
      <xdr:row>11</xdr:row>
      <xdr:rowOff>9525</xdr:rowOff>
    </xdr:to>
    <xdr:sp>
      <xdr:nvSpPr>
        <xdr:cNvPr id="21" name="Rectángulo redondeado 23"/>
        <xdr:cNvSpPr>
          <a:spLocks/>
        </xdr:cNvSpPr>
      </xdr:nvSpPr>
      <xdr:spPr>
        <a:xfrm>
          <a:off x="0" y="2247900"/>
          <a:ext cx="3048000" cy="390525"/>
        </a:xfrm>
        <a:prstGeom prst="roundRect">
          <a:avLst/>
        </a:prstGeom>
        <a:solidFill>
          <a:srgbClr val="6633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GESTIÓN ADMINISTRATIVA: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30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068425" y="1057275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31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697450" y="1085850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30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068425" y="880110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31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697450" y="908685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114425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114425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916150" y="9401175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8545175" y="9686925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287500" y="925830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916525" y="954405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287500" y="925830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916525" y="954405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420850" y="1043940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8049875" y="1072515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287500" y="988695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916525" y="1017270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287500" y="975360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916525" y="1003935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068425" y="9163050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697450" y="9448800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31</xdr:row>
      <xdr:rowOff>9525</xdr:rowOff>
    </xdr:from>
    <xdr:ext cx="3600450" cy="247650"/>
    <xdr:sp>
      <xdr:nvSpPr>
        <xdr:cNvPr id="1" name="CuadroTexto 1"/>
        <xdr:cNvSpPr txBox="1">
          <a:spLocks noChangeArrowheads="1"/>
        </xdr:cNvSpPr>
      </xdr:nvSpPr>
      <xdr:spPr>
        <a:xfrm>
          <a:off x="14068425" y="9515475"/>
          <a:ext cx="3600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95250</xdr:colOff>
      <xdr:row>32</xdr:row>
      <xdr:rowOff>133350</xdr:rowOff>
    </xdr:from>
    <xdr:ext cx="3590925" cy="142875"/>
    <xdr:sp>
      <xdr:nvSpPr>
        <xdr:cNvPr id="2" name="CuadroTexto 2"/>
        <xdr:cNvSpPr txBox="1">
          <a:spLocks noChangeArrowheads="1"/>
        </xdr:cNvSpPr>
      </xdr:nvSpPr>
      <xdr:spPr>
        <a:xfrm>
          <a:off x="17697450" y="9801225"/>
          <a:ext cx="3590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0</xdr:row>
      <xdr:rowOff>66675</xdr:rowOff>
    </xdr:from>
    <xdr:ext cx="2438400" cy="1009650"/>
    <xdr:sp>
      <xdr:nvSpPr>
        <xdr:cNvPr id="3" name="Text Box 24"/>
        <xdr:cNvSpPr txBox="1">
          <a:spLocks noChangeArrowheads="1"/>
        </xdr:cNvSpPr>
      </xdr:nvSpPr>
      <xdr:spPr>
        <a:xfrm>
          <a:off x="66675" y="66675"/>
          <a:ext cx="2438400" cy="1009650"/>
        </a:xfrm>
        <a:prstGeom prst="rect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LOGOTIPO 
</a:t>
          </a:r>
          <a:r>
            <a:rPr lang="en-US" cap="none" sz="1000" b="1" i="0" u="none" baseline="0">
              <a:solidFill>
                <a:srgbClr val="000000"/>
              </a:solidFill>
              <a:latin typeface="Optima LT Std"/>
              <a:ea typeface="Optima LT Std"/>
              <a:cs typeface="Optima LT Std"/>
            </a:rPr>
            <a:t>DEL SUJETO DE REVISIÓN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NCA.NAVARRO\Documents\2013\Requerimientos%202012\Formatos%20Cuenta%20P&#250;blica%20EOAPAS%202012.x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NCA.NAVARRO\Desktop\Pliego%20de%20Recomendaciones%20REPORTE%20PARA%20JCCA%20FINALLLL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PROGAMAS1"/>
      <sheetName val="PLANEACIÓN"/>
      <sheetName val="SERVICIO CON CALIDAD"/>
      <sheetName val="PROGRAMAS"/>
      <sheetName val="SUJETOS"/>
    </sheetNames>
    <sheetDataSet>
      <sheetData sheetId="5">
        <row r="3">
          <cell r="B3" t="str">
            <v>01/01</v>
          </cell>
          <cell r="C3" t="str">
            <v>Puebla</v>
          </cell>
        </row>
        <row r="4">
          <cell r="B4" t="str">
            <v>07/01</v>
          </cell>
          <cell r="C4" t="str">
            <v>San Martín Texmelucan</v>
          </cell>
        </row>
        <row r="5">
          <cell r="B5" t="str">
            <v>07/02</v>
          </cell>
          <cell r="C5" t="str">
            <v>Chiautzingo</v>
          </cell>
        </row>
        <row r="6">
          <cell r="B6" t="str">
            <v>07/03</v>
          </cell>
          <cell r="C6" t="str">
            <v>Huejotzingo</v>
          </cell>
        </row>
        <row r="7">
          <cell r="B7" t="str">
            <v>07/04</v>
          </cell>
          <cell r="C7" t="str">
            <v>San Felipe Teotlalcingo</v>
          </cell>
        </row>
        <row r="8">
          <cell r="B8" t="str">
            <v>07/05</v>
          </cell>
          <cell r="C8" t="str">
            <v>San Matías Tlalancaleca</v>
          </cell>
        </row>
        <row r="9">
          <cell r="B9" t="str">
            <v>07/06</v>
          </cell>
          <cell r="C9" t="str">
            <v>San Salvador el Verde</v>
          </cell>
        </row>
        <row r="10">
          <cell r="B10" t="str">
            <v>07/07</v>
          </cell>
          <cell r="C10" t="str">
            <v>Tlahuapan</v>
          </cell>
        </row>
        <row r="11">
          <cell r="B11" t="str">
            <v>08/01</v>
          </cell>
          <cell r="C11" t="str">
            <v>San Pedro Cholula</v>
          </cell>
        </row>
        <row r="12">
          <cell r="B12" t="str">
            <v>08/02</v>
          </cell>
          <cell r="C12" t="str">
            <v>Calpan</v>
          </cell>
        </row>
        <row r="13">
          <cell r="B13" t="str">
            <v>08/03</v>
          </cell>
          <cell r="C13" t="str">
            <v>Coronango</v>
          </cell>
        </row>
        <row r="14">
          <cell r="B14" t="str">
            <v>08/04</v>
          </cell>
          <cell r="C14" t="str">
            <v>Cuautlancingo</v>
          </cell>
        </row>
        <row r="15">
          <cell r="B15" t="str">
            <v>08/05</v>
          </cell>
          <cell r="C15" t="str">
            <v>Domingo Arenas</v>
          </cell>
        </row>
        <row r="16">
          <cell r="B16" t="str">
            <v>08/06</v>
          </cell>
          <cell r="C16" t="str">
            <v>Juan C. Bonilla</v>
          </cell>
        </row>
        <row r="17">
          <cell r="B17" t="str">
            <v>08/07</v>
          </cell>
          <cell r="C17" t="str">
            <v>San Gregorio Atzompa</v>
          </cell>
        </row>
        <row r="18">
          <cell r="B18" t="str">
            <v>08/08</v>
          </cell>
          <cell r="C18" t="str">
            <v>San Jerónimo Tecuanipan</v>
          </cell>
        </row>
        <row r="19">
          <cell r="B19" t="str">
            <v>08/09</v>
          </cell>
          <cell r="C19" t="str">
            <v>San Miguel Xoxtla</v>
          </cell>
        </row>
        <row r="20">
          <cell r="B20" t="str">
            <v>08/10</v>
          </cell>
          <cell r="C20" t="str">
            <v>Tlaltenango</v>
          </cell>
        </row>
        <row r="21">
          <cell r="B21" t="str">
            <v>09/01</v>
          </cell>
          <cell r="C21" t="str">
            <v>Atlixco</v>
          </cell>
        </row>
        <row r="22">
          <cell r="B22" t="str">
            <v>09/02</v>
          </cell>
          <cell r="C22" t="str">
            <v>Nealtican</v>
          </cell>
        </row>
        <row r="23">
          <cell r="B23" t="str">
            <v>09/03</v>
          </cell>
          <cell r="C23" t="str">
            <v>Ocoyucan</v>
          </cell>
        </row>
        <row r="24">
          <cell r="B24" t="str">
            <v>09/04</v>
          </cell>
          <cell r="C24" t="str">
            <v>San Andrés Cholula</v>
          </cell>
        </row>
        <row r="25">
          <cell r="B25" t="str">
            <v>09/05</v>
          </cell>
          <cell r="C25" t="str">
            <v>San Nicolás de los Ranchos</v>
          </cell>
        </row>
        <row r="26">
          <cell r="B26" t="str">
            <v>09/06</v>
          </cell>
          <cell r="C26" t="str">
            <v>Santa Isabel Cholula</v>
          </cell>
        </row>
        <row r="27">
          <cell r="B27" t="str">
            <v>09/07</v>
          </cell>
          <cell r="C27" t="str">
            <v>Tianguismanalco</v>
          </cell>
        </row>
        <row r="28">
          <cell r="B28" t="str">
            <v>09/08</v>
          </cell>
          <cell r="C28" t="str">
            <v>Tochimilco</v>
          </cell>
        </row>
        <row r="29">
          <cell r="B29" t="str">
            <v>10/01</v>
          </cell>
          <cell r="C29" t="str">
            <v>Izúcar de Matamoros</v>
          </cell>
        </row>
        <row r="30">
          <cell r="B30" t="str">
            <v>10/02</v>
          </cell>
          <cell r="C30" t="str">
            <v>Acteopan</v>
          </cell>
        </row>
        <row r="31">
          <cell r="B31" t="str">
            <v>10/03</v>
          </cell>
          <cell r="C31" t="str">
            <v>Ahuatlán</v>
          </cell>
        </row>
        <row r="32">
          <cell r="B32" t="str">
            <v>10/04</v>
          </cell>
          <cell r="C32" t="str">
            <v>Atzitzihuacan</v>
          </cell>
        </row>
        <row r="33">
          <cell r="B33" t="str">
            <v>10/05</v>
          </cell>
          <cell r="C33" t="str">
            <v>Coatzingo</v>
          </cell>
        </row>
        <row r="34">
          <cell r="B34" t="str">
            <v>10/06</v>
          </cell>
          <cell r="C34" t="str">
            <v>Cohuecan</v>
          </cell>
        </row>
        <row r="35">
          <cell r="B35" t="str">
            <v>10/07</v>
          </cell>
          <cell r="C35" t="str">
            <v>Epatlán</v>
          </cell>
        </row>
        <row r="36">
          <cell r="B36" t="str">
            <v>10/08</v>
          </cell>
          <cell r="C36" t="str">
            <v>Huaquechula</v>
          </cell>
        </row>
        <row r="37">
          <cell r="B37" t="str">
            <v>10/09</v>
          </cell>
          <cell r="C37" t="str">
            <v>San Diego la Mesa Tochimiltzingo</v>
          </cell>
        </row>
        <row r="38">
          <cell r="B38" t="str">
            <v>10/10</v>
          </cell>
          <cell r="C38" t="str">
            <v>San Martín Totoltepec</v>
          </cell>
        </row>
        <row r="39">
          <cell r="B39" t="str">
            <v>10/11</v>
          </cell>
          <cell r="C39" t="str">
            <v>Teopantlán</v>
          </cell>
        </row>
        <row r="40">
          <cell r="B40" t="str">
            <v>10/12</v>
          </cell>
          <cell r="C40" t="str">
            <v>Tepemaxalco</v>
          </cell>
        </row>
        <row r="41">
          <cell r="B41" t="str">
            <v>10/13</v>
          </cell>
          <cell r="C41" t="str">
            <v>Tepeojuma</v>
          </cell>
        </row>
        <row r="42">
          <cell r="B42" t="str">
            <v>10/14</v>
          </cell>
          <cell r="C42" t="str">
            <v>Tepexco</v>
          </cell>
        </row>
        <row r="43">
          <cell r="B43" t="str">
            <v>10/15</v>
          </cell>
          <cell r="C43" t="str">
            <v>Tilapa</v>
          </cell>
        </row>
        <row r="44">
          <cell r="B44" t="str">
            <v>10/16</v>
          </cell>
          <cell r="C44" t="str">
            <v>Tlapanalá</v>
          </cell>
        </row>
        <row r="45">
          <cell r="B45" t="str">
            <v>10/17</v>
          </cell>
          <cell r="C45" t="str">
            <v>Xochiltepec</v>
          </cell>
        </row>
        <row r="46">
          <cell r="B46" t="str">
            <v>11/01</v>
          </cell>
          <cell r="C46" t="str">
            <v>Chiautla</v>
          </cell>
        </row>
        <row r="47">
          <cell r="B47" t="str">
            <v>11/02</v>
          </cell>
          <cell r="C47" t="str">
            <v>Albino Zertuche</v>
          </cell>
        </row>
        <row r="48">
          <cell r="B48" t="str">
            <v>11/03</v>
          </cell>
          <cell r="C48" t="str">
            <v>Atzala</v>
          </cell>
        </row>
        <row r="49">
          <cell r="B49" t="str">
            <v>11/04</v>
          </cell>
          <cell r="C49" t="str">
            <v>Chietla</v>
          </cell>
        </row>
        <row r="50">
          <cell r="B50" t="str">
            <v>11/05</v>
          </cell>
          <cell r="C50" t="str">
            <v>Chila de la Sal</v>
          </cell>
        </row>
        <row r="51">
          <cell r="B51" t="str">
            <v>11/06</v>
          </cell>
          <cell r="C51" t="str">
            <v>Cohetzala</v>
          </cell>
        </row>
        <row r="52">
          <cell r="B52" t="str">
            <v>11/07</v>
          </cell>
          <cell r="C52" t="str">
            <v>Huehuetlán el Chico</v>
          </cell>
        </row>
        <row r="53">
          <cell r="B53" t="str">
            <v>11/08</v>
          </cell>
          <cell r="C53" t="str">
            <v>Ixcamilpa de Guerrero</v>
          </cell>
        </row>
        <row r="54">
          <cell r="B54" t="str">
            <v>11/09</v>
          </cell>
          <cell r="C54" t="str">
            <v>Jolalpan</v>
          </cell>
        </row>
        <row r="55">
          <cell r="B55" t="str">
            <v>11/10</v>
          </cell>
          <cell r="C55" t="str">
            <v>Teotlalco</v>
          </cell>
        </row>
        <row r="56">
          <cell r="B56" t="str">
            <v>11/11</v>
          </cell>
          <cell r="C56" t="str">
            <v>Tulcingo</v>
          </cell>
        </row>
        <row r="57">
          <cell r="B57" t="str">
            <v>11/12</v>
          </cell>
          <cell r="C57" t="str">
            <v>Xicotlán</v>
          </cell>
        </row>
        <row r="58">
          <cell r="B58" t="str">
            <v>12/01</v>
          </cell>
          <cell r="C58" t="str">
            <v>Acatlán</v>
          </cell>
        </row>
        <row r="59">
          <cell r="B59" t="str">
            <v>12/02</v>
          </cell>
          <cell r="C59" t="str">
            <v>Ahuehuetitla</v>
          </cell>
        </row>
        <row r="60">
          <cell r="B60" t="str">
            <v>12/03</v>
          </cell>
          <cell r="C60" t="str">
            <v>Axutla</v>
          </cell>
        </row>
        <row r="61">
          <cell r="B61" t="str">
            <v>12/04</v>
          </cell>
          <cell r="C61" t="str">
            <v>Chila</v>
          </cell>
        </row>
        <row r="62">
          <cell r="B62" t="str">
            <v>12/05</v>
          </cell>
          <cell r="C62" t="str">
            <v>Chinantla</v>
          </cell>
        </row>
        <row r="63">
          <cell r="B63" t="str">
            <v>12/06</v>
          </cell>
          <cell r="C63" t="str">
            <v>Guadalupe</v>
          </cell>
        </row>
        <row r="64">
          <cell r="B64" t="str">
            <v>12/07</v>
          </cell>
          <cell r="C64" t="str">
            <v>Petlalcingo</v>
          </cell>
        </row>
        <row r="65">
          <cell r="B65" t="str">
            <v>12/08</v>
          </cell>
          <cell r="C65" t="str">
            <v>Piaxtla</v>
          </cell>
        </row>
        <row r="66">
          <cell r="B66" t="str">
            <v>12/09</v>
          </cell>
          <cell r="C66" t="str">
            <v>San Jerónimo Xayacatlán</v>
          </cell>
        </row>
        <row r="67">
          <cell r="B67" t="str">
            <v>12/10</v>
          </cell>
          <cell r="C67" t="str">
            <v>San Miguel Ixitlán</v>
          </cell>
        </row>
        <row r="68">
          <cell r="B68" t="str">
            <v>12/11</v>
          </cell>
          <cell r="C68" t="str">
            <v>San Pablo Anicano</v>
          </cell>
        </row>
        <row r="69">
          <cell r="B69" t="str">
            <v>12/12</v>
          </cell>
          <cell r="C69" t="str">
            <v>San Pedro Yeloixtlahuaca</v>
          </cell>
        </row>
        <row r="70">
          <cell r="B70" t="str">
            <v>12/13</v>
          </cell>
          <cell r="C70" t="str">
            <v>Tecomatlán</v>
          </cell>
        </row>
        <row r="71">
          <cell r="B71" t="str">
            <v>12/14</v>
          </cell>
          <cell r="C71" t="str">
            <v>Tehuitzingo</v>
          </cell>
        </row>
        <row r="72">
          <cell r="B72" t="str">
            <v>12/15</v>
          </cell>
          <cell r="C72" t="str">
            <v>Totoltepec de Guerrero</v>
          </cell>
        </row>
        <row r="73">
          <cell r="B73" t="str">
            <v>12/16</v>
          </cell>
          <cell r="C73" t="str">
            <v>Xayacatlán de Bravo</v>
          </cell>
        </row>
        <row r="74">
          <cell r="B74" t="str">
            <v>13/01</v>
          </cell>
          <cell r="C74" t="str">
            <v>Tepexi de Rodríguez</v>
          </cell>
        </row>
        <row r="75">
          <cell r="B75" t="str">
            <v>13/02</v>
          </cell>
          <cell r="C75" t="str">
            <v>Atexcal</v>
          </cell>
        </row>
        <row r="76">
          <cell r="B76" t="str">
            <v>13/03</v>
          </cell>
          <cell r="C76" t="str">
            <v>Atoyatempan</v>
          </cell>
        </row>
        <row r="77">
          <cell r="B77" t="str">
            <v>13/04</v>
          </cell>
          <cell r="C77" t="str">
            <v>Coyotepec</v>
          </cell>
        </row>
        <row r="78">
          <cell r="B78" t="str">
            <v>13/05</v>
          </cell>
          <cell r="C78" t="str">
            <v>Cuayuca de Andrade</v>
          </cell>
        </row>
        <row r="79">
          <cell r="B79" t="str">
            <v>13/06</v>
          </cell>
          <cell r="C79" t="str">
            <v>Chigmecatitlán</v>
          </cell>
        </row>
        <row r="80">
          <cell r="B80" t="str">
            <v>13/07</v>
          </cell>
          <cell r="C80" t="str">
            <v>Huatlatlauca</v>
          </cell>
        </row>
        <row r="81">
          <cell r="B81" t="str">
            <v>13/08</v>
          </cell>
          <cell r="C81" t="str">
            <v>Huehuetlán el Grande</v>
          </cell>
        </row>
        <row r="82">
          <cell r="B82" t="str">
            <v>13/09</v>
          </cell>
          <cell r="C82" t="str">
            <v>Huitziltepec</v>
          </cell>
        </row>
        <row r="83">
          <cell r="B83" t="str">
            <v>13/10</v>
          </cell>
          <cell r="C83" t="str">
            <v>Ixcaquixtla</v>
          </cell>
        </row>
        <row r="84">
          <cell r="B84" t="str">
            <v>13/11</v>
          </cell>
          <cell r="C84" t="str">
            <v>Juan N. Méndez</v>
          </cell>
        </row>
        <row r="85">
          <cell r="B85" t="str">
            <v>13/12</v>
          </cell>
          <cell r="C85" t="str">
            <v>La Magdalena Tlatlauquitepec</v>
          </cell>
        </row>
        <row r="86">
          <cell r="B86" t="str">
            <v>13/13</v>
          </cell>
          <cell r="C86" t="str">
            <v>Molcaxac</v>
          </cell>
        </row>
        <row r="87">
          <cell r="B87" t="str">
            <v>13/14</v>
          </cell>
          <cell r="C87" t="str">
            <v>San Juan Atzompa</v>
          </cell>
        </row>
        <row r="88">
          <cell r="B88" t="str">
            <v>13/15</v>
          </cell>
          <cell r="C88" t="str">
            <v>Santa Catarina Tlaltempan</v>
          </cell>
        </row>
        <row r="89">
          <cell r="B89" t="str">
            <v>13/16</v>
          </cell>
          <cell r="C89" t="str">
            <v>Santa Inés Ahuatempan</v>
          </cell>
        </row>
        <row r="90">
          <cell r="B90" t="str">
            <v>13/17</v>
          </cell>
          <cell r="C90" t="str">
            <v>Tepeyahualco de Cuauhtémoc</v>
          </cell>
        </row>
        <row r="91">
          <cell r="B91" t="str">
            <v>13/18</v>
          </cell>
          <cell r="C91" t="str">
            <v>Zacapala</v>
          </cell>
        </row>
        <row r="92">
          <cell r="B92" t="str">
            <v>14/01</v>
          </cell>
          <cell r="C92" t="str">
            <v>Tehuacán</v>
          </cell>
        </row>
        <row r="93">
          <cell r="B93" t="str">
            <v>14/02</v>
          </cell>
          <cell r="C93" t="str">
            <v>Tepanco de López</v>
          </cell>
        </row>
        <row r="94">
          <cell r="B94" t="str">
            <v>14/03</v>
          </cell>
          <cell r="C94" t="str">
            <v>Chapulco</v>
          </cell>
        </row>
        <row r="95">
          <cell r="B95" t="str">
            <v>14/04</v>
          </cell>
          <cell r="C95" t="str">
            <v>Santiago Miahuatlán</v>
          </cell>
        </row>
        <row r="96">
          <cell r="B96" t="str">
            <v>14/05</v>
          </cell>
          <cell r="C96" t="str">
            <v>Nicolás Bravo</v>
          </cell>
        </row>
        <row r="97">
          <cell r="B97" t="str">
            <v>15/01</v>
          </cell>
          <cell r="C97" t="str">
            <v>Ajalpan</v>
          </cell>
        </row>
        <row r="98">
          <cell r="B98" t="str">
            <v>15/02</v>
          </cell>
          <cell r="C98" t="str">
            <v>Zapotitlán</v>
          </cell>
        </row>
        <row r="99">
          <cell r="B99" t="str">
            <v>15/03</v>
          </cell>
          <cell r="C99" t="str">
            <v>Caltepec</v>
          </cell>
        </row>
        <row r="100">
          <cell r="B100" t="str">
            <v>15/04</v>
          </cell>
          <cell r="C100" t="str">
            <v>San Gabriel Chilac</v>
          </cell>
        </row>
        <row r="101">
          <cell r="B101" t="str">
            <v>15/05</v>
          </cell>
          <cell r="C101" t="str">
            <v>San José Miahuatlán</v>
          </cell>
        </row>
        <row r="102">
          <cell r="B102" t="str">
            <v>15/06</v>
          </cell>
          <cell r="C102" t="str">
            <v>Altepexi</v>
          </cell>
        </row>
        <row r="103">
          <cell r="B103" t="str">
            <v>15/07</v>
          </cell>
          <cell r="C103" t="str">
            <v>Zinacatepec</v>
          </cell>
        </row>
        <row r="104">
          <cell r="B104" t="str">
            <v>15/08</v>
          </cell>
          <cell r="C104" t="str">
            <v>Coxcatlán</v>
          </cell>
        </row>
        <row r="105">
          <cell r="B105" t="str">
            <v>15/09</v>
          </cell>
          <cell r="C105" t="str">
            <v>San Antonio Cañada</v>
          </cell>
        </row>
        <row r="106">
          <cell r="B106" t="str">
            <v>15/10</v>
          </cell>
          <cell r="C106" t="str">
            <v>Vicente Guerrero</v>
          </cell>
        </row>
        <row r="107">
          <cell r="B107" t="str">
            <v>15/11</v>
          </cell>
          <cell r="C107" t="str">
            <v>Zoquitlán</v>
          </cell>
        </row>
        <row r="108">
          <cell r="B108" t="str">
            <v>15/12</v>
          </cell>
          <cell r="C108" t="str">
            <v>Coyomeapan</v>
          </cell>
        </row>
        <row r="109">
          <cell r="B109" t="str">
            <v>15/13</v>
          </cell>
          <cell r="C109" t="str">
            <v>San Sebastián Tlacotepec</v>
          </cell>
        </row>
        <row r="110">
          <cell r="B110" t="str">
            <v>15/14</v>
          </cell>
          <cell r="C110" t="str">
            <v>Eloxochitlán</v>
          </cell>
        </row>
        <row r="111">
          <cell r="B111" t="str">
            <v>16/01</v>
          </cell>
          <cell r="C111" t="str">
            <v>Tepeaca</v>
          </cell>
        </row>
        <row r="112">
          <cell r="B112" t="str">
            <v>16/02</v>
          </cell>
          <cell r="C112" t="str">
            <v>Acajete</v>
          </cell>
        </row>
        <row r="113">
          <cell r="B113" t="str">
            <v>16/03</v>
          </cell>
          <cell r="C113" t="str">
            <v>Amozoc</v>
          </cell>
        </row>
        <row r="114">
          <cell r="B114" t="str">
            <v>16/04</v>
          </cell>
          <cell r="C114" t="str">
            <v>Cuautinchán</v>
          </cell>
        </row>
        <row r="115">
          <cell r="B115" t="str">
            <v>16/05</v>
          </cell>
          <cell r="C115" t="str">
            <v>Mixtla</v>
          </cell>
        </row>
        <row r="116">
          <cell r="B116" t="str">
            <v>16/06</v>
          </cell>
          <cell r="C116" t="str">
            <v>Santo Tomás Hueyotlipan</v>
          </cell>
        </row>
        <row r="117">
          <cell r="B117" t="str">
            <v>16/07</v>
          </cell>
          <cell r="C117" t="str">
            <v>Tecali de Herrera</v>
          </cell>
        </row>
        <row r="118">
          <cell r="B118" t="str">
            <v>16/08</v>
          </cell>
          <cell r="C118" t="str">
            <v>Tepatlaxco de Hidalgo</v>
          </cell>
        </row>
        <row r="119">
          <cell r="B119" t="str">
            <v>16/09</v>
          </cell>
          <cell r="C119" t="str">
            <v>Tzicatlacoyan</v>
          </cell>
        </row>
        <row r="120">
          <cell r="B120" t="str">
            <v>17/01</v>
          </cell>
          <cell r="C120" t="str">
            <v>Tecamachalco</v>
          </cell>
        </row>
        <row r="121">
          <cell r="B121" t="str">
            <v>17/02</v>
          </cell>
          <cell r="C121" t="str">
            <v>Cuapiaxtla de Madero</v>
          </cell>
        </row>
        <row r="122">
          <cell r="B122" t="str">
            <v>17/03</v>
          </cell>
          <cell r="C122" t="str">
            <v>General Felipe Ángeles</v>
          </cell>
        </row>
        <row r="123">
          <cell r="B123" t="str">
            <v>17/04</v>
          </cell>
          <cell r="C123" t="str">
            <v>Palmar de Bravo</v>
          </cell>
        </row>
        <row r="124">
          <cell r="B124" t="str">
            <v>17/05</v>
          </cell>
          <cell r="C124" t="str">
            <v>Quecholac</v>
          </cell>
        </row>
        <row r="125">
          <cell r="B125" t="str">
            <v>17/06</v>
          </cell>
          <cell r="C125" t="str">
            <v>Los Reyes de Juárez</v>
          </cell>
        </row>
        <row r="126">
          <cell r="B126" t="str">
            <v>17/07</v>
          </cell>
          <cell r="C126" t="str">
            <v>San Salvador Huixcolotla</v>
          </cell>
        </row>
        <row r="127">
          <cell r="B127" t="str">
            <v>17/08</v>
          </cell>
          <cell r="C127" t="str">
            <v>Tlacotepec de Benito Juárez</v>
          </cell>
        </row>
        <row r="128">
          <cell r="B128" t="str">
            <v>17/09</v>
          </cell>
          <cell r="C128" t="str">
            <v>Tlanepantla</v>
          </cell>
        </row>
        <row r="129">
          <cell r="B129" t="str">
            <v>17/10</v>
          </cell>
          <cell r="C129" t="str">
            <v>Tochtepec</v>
          </cell>
        </row>
        <row r="130">
          <cell r="B130" t="str">
            <v>17/11</v>
          </cell>
          <cell r="C130" t="str">
            <v>Xochitlán Todos Santos</v>
          </cell>
        </row>
        <row r="131">
          <cell r="B131" t="str">
            <v>17/12</v>
          </cell>
          <cell r="C131" t="str">
            <v>Yehualtepec</v>
          </cell>
        </row>
        <row r="132">
          <cell r="B132" t="str">
            <v>18/01</v>
          </cell>
          <cell r="C132" t="str">
            <v>Acatzingo</v>
          </cell>
        </row>
        <row r="133">
          <cell r="B133" t="str">
            <v>18/02</v>
          </cell>
          <cell r="C133" t="str">
            <v>Mazapiltepec de Juárez</v>
          </cell>
        </row>
        <row r="134">
          <cell r="B134" t="str">
            <v>18/03</v>
          </cell>
          <cell r="C134" t="str">
            <v>Nopalucan</v>
          </cell>
        </row>
        <row r="135">
          <cell r="B135" t="str">
            <v>18/04</v>
          </cell>
          <cell r="C135" t="str">
            <v>Rafael Lara Grajales</v>
          </cell>
        </row>
        <row r="136">
          <cell r="B136" t="str">
            <v>18/05</v>
          </cell>
          <cell r="C136" t="str">
            <v>San José Chiapa</v>
          </cell>
        </row>
        <row r="137">
          <cell r="B137" t="str">
            <v>18/06</v>
          </cell>
          <cell r="C137" t="str">
            <v>San Nicolás Buenos Aires</v>
          </cell>
        </row>
        <row r="138">
          <cell r="B138" t="str">
            <v>18/07</v>
          </cell>
          <cell r="C138" t="str">
            <v>San Salvador el Seco</v>
          </cell>
        </row>
        <row r="139">
          <cell r="B139" t="str">
            <v>18/08</v>
          </cell>
          <cell r="C139" t="str">
            <v>Soltepec</v>
          </cell>
        </row>
        <row r="140">
          <cell r="B140" t="str">
            <v>19/01</v>
          </cell>
          <cell r="C140" t="str">
            <v>Chalchicomula de Sesma</v>
          </cell>
        </row>
        <row r="141">
          <cell r="B141" t="str">
            <v>19/02</v>
          </cell>
          <cell r="C141" t="str">
            <v>Aljojuca</v>
          </cell>
        </row>
        <row r="142">
          <cell r="B142" t="str">
            <v>19/03</v>
          </cell>
          <cell r="C142" t="str">
            <v>Atzitzintla</v>
          </cell>
        </row>
        <row r="143">
          <cell r="B143" t="str">
            <v>19/04</v>
          </cell>
          <cell r="C143" t="str">
            <v>Cañada Morelos</v>
          </cell>
        </row>
        <row r="144">
          <cell r="B144" t="str">
            <v>19/05</v>
          </cell>
          <cell r="C144" t="str">
            <v>Chichiquila</v>
          </cell>
        </row>
        <row r="145">
          <cell r="B145" t="str">
            <v>19/06</v>
          </cell>
          <cell r="C145" t="str">
            <v>Chilchotla</v>
          </cell>
        </row>
        <row r="146">
          <cell r="B146" t="str">
            <v>19/07</v>
          </cell>
          <cell r="C146" t="str">
            <v>Esperanza</v>
          </cell>
        </row>
        <row r="147">
          <cell r="B147" t="str">
            <v>19/08</v>
          </cell>
          <cell r="C147" t="str">
            <v>Guadalupe Victoria</v>
          </cell>
        </row>
        <row r="148">
          <cell r="B148" t="str">
            <v>19/09</v>
          </cell>
          <cell r="C148" t="str">
            <v>Lafragua</v>
          </cell>
        </row>
        <row r="149">
          <cell r="B149" t="str">
            <v>19/10</v>
          </cell>
          <cell r="C149" t="str">
            <v>Quimixtlán</v>
          </cell>
        </row>
        <row r="150">
          <cell r="B150" t="str">
            <v>19/11</v>
          </cell>
          <cell r="C150" t="str">
            <v>San Juan Atenco</v>
          </cell>
        </row>
        <row r="151">
          <cell r="B151" t="str">
            <v>19/12</v>
          </cell>
          <cell r="C151" t="str">
            <v>Tlachichuca</v>
          </cell>
        </row>
        <row r="152">
          <cell r="B152" t="str">
            <v>20/01</v>
          </cell>
          <cell r="C152" t="str">
            <v>Tlatlauquitepec</v>
          </cell>
        </row>
        <row r="153">
          <cell r="B153" t="str">
            <v>20/02</v>
          </cell>
          <cell r="C153" t="str">
            <v>Atempan</v>
          </cell>
        </row>
        <row r="154">
          <cell r="B154" t="str">
            <v>20/03</v>
          </cell>
          <cell r="C154" t="str">
            <v>Hueyapan</v>
          </cell>
        </row>
        <row r="155">
          <cell r="B155" t="str">
            <v>20/04</v>
          </cell>
          <cell r="C155" t="str">
            <v>Libres</v>
          </cell>
        </row>
        <row r="156">
          <cell r="B156" t="str">
            <v>20/05</v>
          </cell>
          <cell r="C156" t="str">
            <v>Oriental</v>
          </cell>
        </row>
        <row r="157">
          <cell r="B157" t="str">
            <v>20/06</v>
          </cell>
          <cell r="C157" t="str">
            <v>Tepeyahualco</v>
          </cell>
        </row>
        <row r="158">
          <cell r="B158" t="str">
            <v>20/07</v>
          </cell>
          <cell r="C158" t="str">
            <v>Teteles de Ávila Castillo</v>
          </cell>
        </row>
        <row r="159">
          <cell r="B159" t="str">
            <v>20/08</v>
          </cell>
          <cell r="C159" t="str">
            <v>Yaonahuac</v>
          </cell>
        </row>
        <row r="160">
          <cell r="B160" t="str">
            <v>20/09</v>
          </cell>
          <cell r="C160" t="str">
            <v>Zaragoza</v>
          </cell>
        </row>
        <row r="161">
          <cell r="B161" t="str">
            <v>21/01</v>
          </cell>
          <cell r="C161" t="str">
            <v>Teziutlán</v>
          </cell>
        </row>
        <row r="162">
          <cell r="B162" t="str">
            <v>21/02</v>
          </cell>
          <cell r="C162" t="str">
            <v>Acateno</v>
          </cell>
        </row>
        <row r="163">
          <cell r="B163" t="str">
            <v>21/03</v>
          </cell>
          <cell r="C163" t="str">
            <v>Ayotoxco de Guerrero</v>
          </cell>
        </row>
        <row r="164">
          <cell r="B164" t="str">
            <v>21/04</v>
          </cell>
          <cell r="C164" t="str">
            <v>Chignautla</v>
          </cell>
        </row>
        <row r="165">
          <cell r="B165" t="str">
            <v>21/05</v>
          </cell>
          <cell r="C165" t="str">
            <v>Hueytamalco</v>
          </cell>
        </row>
        <row r="166">
          <cell r="B166" t="str">
            <v>21/06</v>
          </cell>
          <cell r="C166" t="str">
            <v>Tenampulco</v>
          </cell>
        </row>
        <row r="167">
          <cell r="B167" t="str">
            <v>21/07</v>
          </cell>
          <cell r="C167" t="str">
            <v>Xiutetelco</v>
          </cell>
        </row>
        <row r="168">
          <cell r="B168" t="str">
            <v>22/01</v>
          </cell>
          <cell r="C168" t="str">
            <v>Zacapoaxtla</v>
          </cell>
        </row>
        <row r="169">
          <cell r="B169" t="str">
            <v>22/02</v>
          </cell>
          <cell r="C169" t="str">
            <v>Cuetzalan del Progreso</v>
          </cell>
        </row>
        <row r="170">
          <cell r="B170" t="str">
            <v>22/03</v>
          </cell>
          <cell r="C170" t="str">
            <v>Cuyoaco</v>
          </cell>
        </row>
        <row r="171">
          <cell r="B171" t="str">
            <v>22/04</v>
          </cell>
          <cell r="C171" t="str">
            <v>Jonotla</v>
          </cell>
        </row>
        <row r="172">
          <cell r="B172" t="str">
            <v>22/05</v>
          </cell>
          <cell r="C172" t="str">
            <v>Nauzontla</v>
          </cell>
        </row>
        <row r="173">
          <cell r="B173" t="str">
            <v>22/06</v>
          </cell>
          <cell r="C173" t="str">
            <v>Ocotepec</v>
          </cell>
        </row>
        <row r="174">
          <cell r="B174" t="str">
            <v>22/07</v>
          </cell>
          <cell r="C174" t="str">
            <v>Tuzamapan de Galeana</v>
          </cell>
        </row>
        <row r="175">
          <cell r="B175" t="str">
            <v>22/08</v>
          </cell>
          <cell r="C175" t="str">
            <v>Xochitlán de Vicente Suárez</v>
          </cell>
        </row>
        <row r="176">
          <cell r="B176" t="str">
            <v>22/09</v>
          </cell>
          <cell r="C176" t="str">
            <v>Zautla</v>
          </cell>
        </row>
        <row r="177">
          <cell r="B177" t="str">
            <v>22/10</v>
          </cell>
          <cell r="C177" t="str">
            <v>Zoquiapan</v>
          </cell>
        </row>
        <row r="178">
          <cell r="B178" t="str">
            <v>23/01</v>
          </cell>
          <cell r="C178" t="str">
            <v>Tetela de Ocampo</v>
          </cell>
        </row>
        <row r="179">
          <cell r="B179" t="str">
            <v>23/02</v>
          </cell>
          <cell r="C179" t="str">
            <v>Aquixtla</v>
          </cell>
        </row>
        <row r="180">
          <cell r="B180" t="str">
            <v>23/03</v>
          </cell>
          <cell r="C180" t="str">
            <v>Cuautempan</v>
          </cell>
        </row>
        <row r="181">
          <cell r="B181" t="str">
            <v>23/04</v>
          </cell>
          <cell r="C181" t="str">
            <v>Chignahuapan</v>
          </cell>
        </row>
        <row r="182">
          <cell r="B182" t="str">
            <v>23/05</v>
          </cell>
          <cell r="C182" t="str">
            <v>Huitzilan de Serdán</v>
          </cell>
        </row>
        <row r="183">
          <cell r="B183" t="str">
            <v>23/06</v>
          </cell>
          <cell r="C183" t="str">
            <v>Ixtacamaxtitlan</v>
          </cell>
        </row>
        <row r="184">
          <cell r="B184" t="str">
            <v>23/07</v>
          </cell>
          <cell r="C184" t="str">
            <v>Xochiapulco</v>
          </cell>
        </row>
        <row r="185">
          <cell r="B185" t="str">
            <v>23/08</v>
          </cell>
          <cell r="C185" t="str">
            <v>Zapotitlán de Méndez</v>
          </cell>
        </row>
        <row r="186">
          <cell r="B186" t="str">
            <v>23/09</v>
          </cell>
          <cell r="C186" t="str">
            <v>Zongozotla</v>
          </cell>
        </row>
        <row r="187">
          <cell r="B187" t="str">
            <v>24/01</v>
          </cell>
          <cell r="C187" t="str">
            <v>Zacatlán</v>
          </cell>
        </row>
        <row r="188">
          <cell r="B188" t="str">
            <v>24/02</v>
          </cell>
          <cell r="C188" t="str">
            <v>Ahuacatlán</v>
          </cell>
        </row>
        <row r="189">
          <cell r="B189" t="str">
            <v>24/03</v>
          </cell>
          <cell r="C189" t="str">
            <v>Amixtlán</v>
          </cell>
        </row>
        <row r="190">
          <cell r="B190" t="str">
            <v>24/04</v>
          </cell>
          <cell r="C190" t="str">
            <v>Camocuautla</v>
          </cell>
        </row>
        <row r="191">
          <cell r="B191" t="str">
            <v>24/05</v>
          </cell>
          <cell r="C191" t="str">
            <v>Caxhuacan</v>
          </cell>
        </row>
        <row r="192">
          <cell r="B192" t="str">
            <v>24/06</v>
          </cell>
          <cell r="C192" t="str">
            <v>Coatepec</v>
          </cell>
        </row>
        <row r="193">
          <cell r="B193" t="str">
            <v>24/07</v>
          </cell>
          <cell r="C193" t="str">
            <v>Hermenegildo Galeana</v>
          </cell>
        </row>
        <row r="194">
          <cell r="B194" t="str">
            <v>24/08</v>
          </cell>
          <cell r="C194" t="str">
            <v>Huehuetla</v>
          </cell>
        </row>
        <row r="195">
          <cell r="B195" t="str">
            <v>24/09</v>
          </cell>
          <cell r="C195" t="str">
            <v>Hueytlalpan</v>
          </cell>
        </row>
        <row r="196">
          <cell r="B196" t="str">
            <v>24/10</v>
          </cell>
          <cell r="C196" t="str">
            <v>Atlequizayán</v>
          </cell>
        </row>
        <row r="197">
          <cell r="B197" t="str">
            <v>24/11</v>
          </cell>
          <cell r="C197" t="str">
            <v>Ixtepec</v>
          </cell>
        </row>
        <row r="198">
          <cell r="B198" t="str">
            <v>24/12</v>
          </cell>
          <cell r="C198" t="str">
            <v>Jopala</v>
          </cell>
        </row>
        <row r="199">
          <cell r="B199" t="str">
            <v>24/13</v>
          </cell>
          <cell r="C199" t="str">
            <v>Olintla</v>
          </cell>
        </row>
        <row r="200">
          <cell r="B200" t="str">
            <v>24/14</v>
          </cell>
          <cell r="C200" t="str">
            <v>San Felipe Tepatlán</v>
          </cell>
        </row>
        <row r="201">
          <cell r="B201" t="str">
            <v>24/15</v>
          </cell>
          <cell r="C201" t="str">
            <v>Tepango de Rodríguez</v>
          </cell>
        </row>
        <row r="202">
          <cell r="B202" t="str">
            <v>24/16</v>
          </cell>
          <cell r="C202" t="str">
            <v>Tepetzintla</v>
          </cell>
        </row>
        <row r="203">
          <cell r="B203" t="str">
            <v>24/17</v>
          </cell>
          <cell r="C203" t="str">
            <v>Tlapacoya</v>
          </cell>
        </row>
        <row r="204">
          <cell r="B204" t="str">
            <v>25/01</v>
          </cell>
          <cell r="C204" t="str">
            <v>Huauchinango</v>
          </cell>
        </row>
        <row r="205">
          <cell r="B205" t="str">
            <v>25/02</v>
          </cell>
          <cell r="C205" t="str">
            <v>Ahuazotepec</v>
          </cell>
        </row>
        <row r="206">
          <cell r="B206" t="str">
            <v>25/03</v>
          </cell>
          <cell r="C206" t="str">
            <v>Chiconcuautla</v>
          </cell>
        </row>
        <row r="207">
          <cell r="B207" t="str">
            <v>25/04</v>
          </cell>
          <cell r="C207" t="str">
            <v>Honey</v>
          </cell>
        </row>
        <row r="208">
          <cell r="B208" t="str">
            <v>25/05</v>
          </cell>
          <cell r="C208" t="str">
            <v>Juan Galindo</v>
          </cell>
        </row>
        <row r="209">
          <cell r="B209" t="str">
            <v>25/06</v>
          </cell>
          <cell r="C209" t="str">
            <v>Naupan</v>
          </cell>
        </row>
        <row r="210">
          <cell r="B210" t="str">
            <v>25/07</v>
          </cell>
          <cell r="C210" t="str">
            <v>Pahuatlán</v>
          </cell>
        </row>
        <row r="211">
          <cell r="B211" t="str">
            <v>25/08</v>
          </cell>
          <cell r="C211" t="str">
            <v>Tlaola</v>
          </cell>
        </row>
        <row r="212">
          <cell r="B212" t="str">
            <v>26/01</v>
          </cell>
          <cell r="C212" t="str">
            <v>Xicotepec</v>
          </cell>
        </row>
        <row r="213">
          <cell r="B213" t="str">
            <v>26/02</v>
          </cell>
          <cell r="C213" t="str">
            <v>Francisco Z. Mena</v>
          </cell>
        </row>
        <row r="214">
          <cell r="B214" t="str">
            <v>26/03</v>
          </cell>
          <cell r="C214" t="str">
            <v>Jalpan</v>
          </cell>
        </row>
        <row r="215">
          <cell r="B215" t="str">
            <v>26/04</v>
          </cell>
          <cell r="C215" t="str">
            <v>Pantepec</v>
          </cell>
        </row>
        <row r="216">
          <cell r="B216" t="str">
            <v>26/05</v>
          </cell>
          <cell r="C216" t="str">
            <v>Tlacuilotepec</v>
          </cell>
        </row>
        <row r="217">
          <cell r="B217" t="str">
            <v>26/06</v>
          </cell>
          <cell r="C217" t="str">
            <v>Tlaxco</v>
          </cell>
        </row>
        <row r="218">
          <cell r="B218" t="str">
            <v>26/07</v>
          </cell>
          <cell r="C218" t="str">
            <v>Venustiano Carranza</v>
          </cell>
        </row>
        <row r="219">
          <cell r="B219" t="str">
            <v>26/08</v>
          </cell>
          <cell r="C219" t="str">
            <v>Zihuateutla</v>
          </cell>
        </row>
        <row r="220">
          <cell r="B220" t="str">
            <v>901/01</v>
          </cell>
          <cell r="C220" t="str">
            <v>Sistema Operador de los Servicios de Agua Potable y Alcantarillado del Municipio de Puebla</v>
          </cell>
        </row>
        <row r="221">
          <cell r="B221" t="str">
            <v>907/01</v>
          </cell>
          <cell r="C221" t="str">
            <v>Sistema Operador de los Servicios de Agua Potable y Alcantarillado del Municipio de San Martín Texmelucan</v>
          </cell>
        </row>
        <row r="222">
          <cell r="B222" t="str">
            <v>907/03</v>
          </cell>
          <cell r="C222" t="str">
            <v>Sistema Operador de los Servicios de Agua Potable y Alcantarillado del Municipio de Huejotzingo</v>
          </cell>
        </row>
        <row r="223">
          <cell r="B223" t="str">
            <v>908/01</v>
          </cell>
          <cell r="C223" t="str">
            <v>Sistema Operador de los Servicios de Agua Potable y Alcantarillado del Municipio de San Pedro Cholula</v>
          </cell>
        </row>
        <row r="224">
          <cell r="B224" t="str">
            <v>908/04</v>
          </cell>
          <cell r="C224" t="str">
            <v>Sistema Operador de los Servicios de Agua Potable y Alcantarillado del Municipio de Cuautlancingo </v>
          </cell>
        </row>
        <row r="225">
          <cell r="B225" t="str">
            <v>909/01</v>
          </cell>
          <cell r="C225" t="str">
            <v>Sistema Operador de los Servicios de Agua Potable y Alcantarillado del Municipio de Atlixco</v>
          </cell>
        </row>
        <row r="226">
          <cell r="B226" t="str">
            <v>910/01</v>
          </cell>
          <cell r="C226" t="str">
            <v>Sistema Operador de los Servicios de Agua Potable y Alcantarillado del Municipio de Izúcar de Matamoros</v>
          </cell>
        </row>
        <row r="227">
          <cell r="B227" t="str">
            <v>912/01</v>
          </cell>
          <cell r="C227" t="str">
            <v>Sistema Operador de los Servicios de Agua Potable y Alcantarillado del Municipio de Acatlán</v>
          </cell>
        </row>
        <row r="228">
          <cell r="B228" t="str">
            <v>913/10</v>
          </cell>
          <cell r="C228" t="str">
            <v>Sistema Operador de los Servicios de Agua Potable y Alcantarillado del Municipio de Ixcaquixtla</v>
          </cell>
        </row>
        <row r="229">
          <cell r="B229" t="str">
            <v>914/01</v>
          </cell>
          <cell r="C229" t="str">
            <v>Organismo Operador de los Servicios de Agua Potable y Alcantarillado del Municipio de Tehuacán</v>
          </cell>
        </row>
        <row r="230">
          <cell r="B230" t="str">
            <v>916/01</v>
          </cell>
          <cell r="C230" t="str">
            <v>Sistema Operador de los Servicios de Agua Potable y Alcantarillado del Municipio de Tepeaca</v>
          </cell>
        </row>
        <row r="231">
          <cell r="B231" t="str">
            <v>917/01</v>
          </cell>
          <cell r="C231" t="str">
            <v>Sistema Operador de los Servicios de Agua Potable y Alcantarillado del Municipio de Tecamachalco</v>
          </cell>
        </row>
        <row r="232">
          <cell r="B232" t="str">
            <v>917/07</v>
          </cell>
          <cell r="C232" t="str">
            <v>Sistema Operador Municipal de los Servicios de Agua Potable y Alcantarillado de San Salvador Huixcolotla, Puebla</v>
          </cell>
        </row>
        <row r="233">
          <cell r="B233" t="str">
            <v>918/01</v>
          </cell>
          <cell r="C233" t="str">
            <v>Sistema Operador de los Servicios de Agua Potable y Alcantarillado del Municipio de Acatzingo de Hidalgo, Puebla</v>
          </cell>
        </row>
        <row r="234">
          <cell r="B234" t="str">
            <v>919/01</v>
          </cell>
          <cell r="C234" t="str">
            <v>Sistema Operador de Agua Potable y Alcantarillado del Municipio de Chalchicomula de Sesma</v>
          </cell>
        </row>
        <row r="235">
          <cell r="B235" t="str">
            <v>919/08</v>
          </cell>
          <cell r="C235" t="str">
            <v>Sistema Operador de los Servicios de Agua Potable y Alcantarillado del Municipio de Guadalupe Victoria, Puebla</v>
          </cell>
        </row>
        <row r="236">
          <cell r="B236" t="str">
            <v>919/12</v>
          </cell>
          <cell r="C236" t="str">
            <v>Sistema Operador de los Servicios de Agua Potable y Alcantarillado del Municipio de Tlachichuca</v>
          </cell>
        </row>
        <row r="237">
          <cell r="B237" t="str">
            <v>920/01</v>
          </cell>
          <cell r="C237" t="str">
            <v>Sistema Operador de los Servicios de Agua Potable y Alcantarillado del Municipio de Tlatlauquitepec</v>
          </cell>
        </row>
        <row r="238">
          <cell r="B238" t="str">
            <v>920/04</v>
          </cell>
          <cell r="C238" t="str">
            <v>Sistema Operador de los Servicios de Agua Potable y Alcantarillado del Municipio de Libres</v>
          </cell>
        </row>
        <row r="239">
          <cell r="B239" t="str">
            <v>921/01</v>
          </cell>
          <cell r="C239" t="str">
            <v>Sistema Operador de los Servicios de Agua Potable y Alcantarillado del Municipio de Teziutlán, Puebla</v>
          </cell>
        </row>
        <row r="240">
          <cell r="B240" t="str">
            <v>922/01</v>
          </cell>
          <cell r="C240" t="str">
            <v>Sistema Operador de los Servicios de Agua Potable y Alcantarillado del Municipio de Zacapoaxtla</v>
          </cell>
        </row>
        <row r="241">
          <cell r="B241" t="str">
            <v>923/04</v>
          </cell>
          <cell r="C241" t="str">
            <v>Sistema Operador de los Servicios de Agua Potable y Alcantarillado del Municipio de Chignahuapan</v>
          </cell>
        </row>
        <row r="242">
          <cell r="B242" t="str">
            <v>924/01</v>
          </cell>
          <cell r="C242" t="str">
            <v>Sistema Operador de los Servicios de Agua Potable y Alcantarillado del Municipio de Zacatlán</v>
          </cell>
        </row>
        <row r="243">
          <cell r="B243" t="str">
            <v>925/01</v>
          </cell>
          <cell r="C243" t="str">
            <v>Empresa de Servicios de Agua Potable y Alcantarillado de Huauchinango</v>
          </cell>
        </row>
        <row r="244">
          <cell r="B244" t="str">
            <v>926/01</v>
          </cell>
          <cell r="C244" t="str">
            <v>Sistema Operador de los Servicios de Agua Potable y Alcantarillado del Municipio de Xicotepec de Juárez, Pue.</v>
          </cell>
        </row>
        <row r="245">
          <cell r="B245" t="str">
            <v>90/01</v>
          </cell>
          <cell r="C245" t="str">
            <v>Organismo Operador del Servicio Limpia de Puebla</v>
          </cell>
        </row>
        <row r="246">
          <cell r="B246" t="str">
            <v>90/02</v>
          </cell>
          <cell r="C246" t="str">
            <v>Industrial de Abastos de Puebla</v>
          </cell>
        </row>
        <row r="247">
          <cell r="B247" t="str">
            <v>90/34</v>
          </cell>
          <cell r="C247" t="str">
            <v>Organismo Operador del Servicio de Limpia de Tehuacán</v>
          </cell>
        </row>
        <row r="248">
          <cell r="B248" t="str">
            <v>90/98</v>
          </cell>
          <cell r="C248" t="str">
            <v>Instituto Municipal de Arte y Cultura de Puebla</v>
          </cell>
        </row>
        <row r="249">
          <cell r="B249" t="str">
            <v>95/03</v>
          </cell>
          <cell r="C249" t="str">
            <v>Rastro Regional Zacatlán-Chignahuapan</v>
          </cell>
        </row>
        <row r="250">
          <cell r="B250" t="str">
            <v>90/26</v>
          </cell>
          <cell r="C250" t="str">
            <v>Sistema Operador de Mercados de Izúcar de Matamoros</v>
          </cell>
        </row>
        <row r="251">
          <cell r="B251" t="str">
            <v>90/114</v>
          </cell>
          <cell r="C251" t="str">
            <v>Instituto Municipal de Planeación </v>
          </cell>
        </row>
        <row r="252">
          <cell r="B252" t="str">
            <v>90/115</v>
          </cell>
          <cell r="C252" t="str">
            <v>Instituto de la Juventud del Municipio de Puebla</v>
          </cell>
        </row>
        <row r="253">
          <cell r="B253" t="str">
            <v>95/01</v>
          </cell>
          <cell r="C253" t="str">
            <v>Organismo Operador de la Feria de la Manzana de Zacatlán</v>
          </cell>
        </row>
        <row r="254">
          <cell r="B254" t="str">
            <v>95/02</v>
          </cell>
          <cell r="C254" t="str">
            <v>Instituto Municipal del Deporte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Cédula de Pliego"/>
      <sheetName val="Datos del pliego (2)"/>
      <sheetName val="Control"/>
      <sheetName val="BASE FINAL SOAPAS (2)"/>
      <sheetName val="BASE FINAL AYUNTAMIENTOS"/>
      <sheetName val="BASE FINAL SOAPAS"/>
      <sheetName val="reporte"/>
      <sheetName val="base pliegos "/>
      <sheetName val="Rubro 1(PMD)"/>
      <sheetName val="Rubro 2(PMD)"/>
      <sheetName val="Rubro 4(POA)"/>
      <sheetName val="Rubro 5(POA) "/>
      <sheetName val="Rubro 6 (PTO)"/>
      <sheetName val="Rubro 7 (PTO) "/>
      <sheetName val="Rubro 9 y 9a (SED)"/>
      <sheetName val="Rubro 10 (TRANSPARENCIA)"/>
      <sheetName val="Rubro 12 (CP)"/>
      <sheetName val="Datos del pliego"/>
      <sheetName val="Cédula Pliego POA-PTO"/>
    </sheetNames>
    <sheetDataSet>
      <sheetData sheetId="6">
        <row r="2">
          <cell r="B2" t="str">
            <v>9-01/01</v>
          </cell>
        </row>
        <row r="3">
          <cell r="B3" t="str">
            <v>9-07/01</v>
          </cell>
        </row>
        <row r="4">
          <cell r="B4" t="str">
            <v>9-07/03</v>
          </cell>
        </row>
        <row r="5">
          <cell r="B5" t="str">
            <v>9-08/01</v>
          </cell>
        </row>
        <row r="6">
          <cell r="B6" t="str">
            <v>9-08/04</v>
          </cell>
        </row>
        <row r="7">
          <cell r="B7" t="str">
            <v>9-08/04</v>
          </cell>
        </row>
        <row r="8">
          <cell r="B8" t="str">
            <v>9-09/01</v>
          </cell>
        </row>
        <row r="9">
          <cell r="B9" t="str">
            <v>9-10/01</v>
          </cell>
        </row>
        <row r="10">
          <cell r="B10" t="str">
            <v>9-10/01</v>
          </cell>
        </row>
        <row r="11">
          <cell r="B11" t="str">
            <v>9-12/01</v>
          </cell>
        </row>
        <row r="12">
          <cell r="B12" t="str">
            <v>9-13/10</v>
          </cell>
        </row>
        <row r="13">
          <cell r="B13" t="str">
            <v>9-14/01</v>
          </cell>
        </row>
        <row r="14">
          <cell r="B14" t="str">
            <v>9-16/01</v>
          </cell>
        </row>
        <row r="15">
          <cell r="B15" t="str">
            <v>9-16/01</v>
          </cell>
        </row>
        <row r="16">
          <cell r="B16" t="str">
            <v>9-17/01</v>
          </cell>
        </row>
        <row r="17">
          <cell r="B17" t="str">
            <v>9-17/07</v>
          </cell>
        </row>
        <row r="18">
          <cell r="B18" t="str">
            <v>9-18/01</v>
          </cell>
        </row>
        <row r="19">
          <cell r="B19" t="str">
            <v>9-19/01</v>
          </cell>
        </row>
        <row r="20">
          <cell r="B20" t="str">
            <v>9-19/08</v>
          </cell>
        </row>
        <row r="21">
          <cell r="B21" t="str">
            <v>9-19/12</v>
          </cell>
        </row>
        <row r="22">
          <cell r="B22" t="str">
            <v>9-20/01</v>
          </cell>
        </row>
        <row r="23">
          <cell r="B23" t="str">
            <v>9-20/04</v>
          </cell>
        </row>
        <row r="24">
          <cell r="B24" t="str">
            <v>9-21/01</v>
          </cell>
        </row>
        <row r="25">
          <cell r="B25" t="str">
            <v>9-22/01</v>
          </cell>
        </row>
        <row r="26">
          <cell r="B26" t="str">
            <v>9-23/04</v>
          </cell>
        </row>
        <row r="27">
          <cell r="B27" t="str">
            <v>9-24/01</v>
          </cell>
        </row>
        <row r="28">
          <cell r="B28" t="str">
            <v>9-25/01</v>
          </cell>
        </row>
        <row r="29">
          <cell r="B29" t="str">
            <v>9-25/01</v>
          </cell>
        </row>
        <row r="30">
          <cell r="B30" t="str">
            <v>9-26/01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3300"/>
  </sheetPr>
  <dimension ref="A3:K23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6384" width="11.421875" style="32" customWidth="1"/>
  </cols>
  <sheetData>
    <row r="3" spans="5:11" ht="26.25" customHeight="1">
      <c r="E3" s="89" t="s">
        <v>0</v>
      </c>
      <c r="F3" s="89"/>
      <c r="G3" s="89"/>
      <c r="H3" s="89"/>
      <c r="I3" s="89"/>
      <c r="J3" s="89"/>
      <c r="K3" s="89"/>
    </row>
    <row r="6" ht="10.5" customHeight="1"/>
    <row r="7" spans="1:5" ht="29.25" customHeight="1">
      <c r="A7" s="85"/>
      <c r="B7" s="85"/>
      <c r="C7" s="85"/>
      <c r="D7" s="85"/>
      <c r="E7" s="33"/>
    </row>
    <row r="8" spans="1:4" ht="11.25" customHeight="1">
      <c r="A8" s="77"/>
      <c r="B8" s="77"/>
      <c r="C8" s="77"/>
      <c r="D8" s="77"/>
    </row>
    <row r="9" spans="1:11" ht="29.25" customHeight="1">
      <c r="A9" s="85"/>
      <c r="B9" s="85"/>
      <c r="C9" s="85"/>
      <c r="D9" s="85"/>
      <c r="E9" s="75">
        <f>IF(ISERROR(VLOOKUP(E7,'[1]SUJETOS'!B3:C254,2,FALSE))=TRUE,"",VLOOKUP(E7,'[1]SUJETOS'!B3:C254,2,FALSE))</f>
      </c>
      <c r="F9" s="75"/>
      <c r="G9" s="75"/>
      <c r="H9" s="75"/>
      <c r="I9" s="75"/>
      <c r="J9" s="75"/>
      <c r="K9" s="75"/>
    </row>
    <row r="10" spans="1:11" ht="11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29.25" customHeight="1">
      <c r="A11" s="77"/>
      <c r="B11" s="77"/>
      <c r="C11" s="77"/>
      <c r="D11" s="77"/>
      <c r="E11" s="86"/>
      <c r="F11" s="86"/>
      <c r="G11" s="86"/>
      <c r="H11" s="86"/>
      <c r="I11" s="86"/>
      <c r="J11" s="86"/>
      <c r="K11" s="86"/>
    </row>
    <row r="12" spans="1:11" ht="11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9.25" customHeight="1">
      <c r="A13" s="85"/>
      <c r="B13" s="85"/>
      <c r="C13" s="85"/>
      <c r="D13" s="85"/>
      <c r="E13" s="75"/>
      <c r="F13" s="75"/>
      <c r="G13" s="75"/>
      <c r="H13" s="75"/>
      <c r="I13" s="75"/>
      <c r="J13" s="75"/>
      <c r="K13" s="75"/>
    </row>
    <row r="14" spans="1:11" ht="11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9.25" customHeight="1">
      <c r="A15" s="85"/>
      <c r="B15" s="85"/>
      <c r="C15" s="85"/>
      <c r="D15" s="85"/>
      <c r="E15" s="75"/>
      <c r="F15" s="75"/>
      <c r="G15" s="75"/>
      <c r="H15" s="75"/>
      <c r="I15" s="75"/>
      <c r="J15" s="75"/>
      <c r="K15" s="75"/>
    </row>
    <row r="16" spans="1:11" ht="11.2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29.25" customHeight="1">
      <c r="A17" s="85"/>
      <c r="B17" s="85"/>
      <c r="C17" s="85"/>
      <c r="D17" s="85"/>
      <c r="E17" s="75"/>
      <c r="F17" s="75"/>
      <c r="G17" s="75"/>
      <c r="H17" s="75"/>
      <c r="I17" s="75"/>
      <c r="J17" s="75"/>
      <c r="K17" s="75"/>
    </row>
    <row r="18" spans="1:11" ht="11.2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9.25" customHeight="1">
      <c r="A19" s="85"/>
      <c r="B19" s="85"/>
      <c r="C19" s="85"/>
      <c r="D19" s="85"/>
      <c r="E19" s="80"/>
      <c r="F19" s="75"/>
      <c r="G19" s="75"/>
      <c r="H19" s="75"/>
      <c r="I19" s="75"/>
      <c r="J19" s="75"/>
      <c r="K19" s="75"/>
    </row>
    <row r="20" spans="1:11" ht="11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9.25" customHeight="1">
      <c r="A21" s="88" t="s">
        <v>5</v>
      </c>
      <c r="B21" s="88"/>
      <c r="C21" s="88"/>
      <c r="D21" s="88"/>
      <c r="E21" s="87"/>
      <c r="F21" s="86"/>
      <c r="G21" s="86"/>
      <c r="H21" s="86"/>
      <c r="I21" s="86"/>
      <c r="J21" s="86"/>
      <c r="K21" s="86"/>
    </row>
    <row r="22" ht="11.25" customHeight="1"/>
    <row r="23" spans="1:11" ht="30" customHeight="1">
      <c r="A23" s="85"/>
      <c r="B23" s="85"/>
      <c r="C23" s="85"/>
      <c r="D23" s="85"/>
      <c r="E23" s="87"/>
      <c r="F23" s="86"/>
      <c r="G23" s="86"/>
      <c r="H23" s="86"/>
      <c r="I23" s="86"/>
      <c r="J23" s="86"/>
      <c r="K23" s="86"/>
    </row>
    <row r="24" ht="11.25" customHeight="1"/>
    <row r="25" ht="30" customHeight="1"/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A11:IV135" name="Rango2"/>
    <protectedRange sqref="E7" name="Rango1"/>
  </protectedRanges>
  <mergeCells count="12">
    <mergeCell ref="E3:K3"/>
    <mergeCell ref="A7:D7"/>
    <mergeCell ref="A9:D9"/>
    <mergeCell ref="A13:D13"/>
    <mergeCell ref="A15:D15"/>
    <mergeCell ref="A17:D17"/>
    <mergeCell ref="E11:K11"/>
    <mergeCell ref="A23:D23"/>
    <mergeCell ref="E21:K21"/>
    <mergeCell ref="A19:D19"/>
    <mergeCell ref="A21:D21"/>
    <mergeCell ref="E23:K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2.4218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43.5" customHeight="1" thickBot="1">
      <c r="A9" s="38" t="str">
        <f>PROGRAMAS!A39</f>
        <v>MR-08</v>
      </c>
      <c r="B9" s="83" t="str">
        <f>PROGRAMAS!B39</f>
        <v>MANTENIMIENTO A LA RED Y RECUPERACIÓN DE CAUDALES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51.75" customHeight="1" thickBot="1">
      <c r="A10" s="50"/>
      <c r="B10" s="50"/>
      <c r="C10" s="37"/>
      <c r="D10" s="39">
        <f>IF(ISERROR(VLOOKUP(C10,PROGRAMAS!$A$40:$B$42,2,FALSE))*TRUE,"",VLOOKUP(C10,PROGRAMAS!$A$40:$B$42,2,FALSE))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51.75" customHeight="1" thickBot="1">
      <c r="A11" s="50"/>
      <c r="B11" s="50"/>
      <c r="C11" s="37"/>
      <c r="D11" s="39"/>
      <c r="E11" s="40"/>
      <c r="F11" s="41"/>
      <c r="G11" s="42"/>
      <c r="H11" s="42"/>
      <c r="I11" s="43"/>
      <c r="J11" s="44"/>
      <c r="K11" s="45"/>
      <c r="L11" s="45"/>
      <c r="M11" s="46"/>
      <c r="N11" s="45"/>
      <c r="O11" s="47"/>
      <c r="P11" s="6"/>
    </row>
    <row r="12" spans="1:16" ht="51.75" customHeight="1" thickBot="1">
      <c r="A12" s="50"/>
      <c r="B12" s="50"/>
      <c r="C12" s="37"/>
      <c r="D12" s="39"/>
      <c r="E12" s="40"/>
      <c r="F12" s="41"/>
      <c r="G12" s="42"/>
      <c r="H12" s="42"/>
      <c r="I12" s="43"/>
      <c r="J12" s="44"/>
      <c r="K12" s="45"/>
      <c r="L12" s="45"/>
      <c r="M12" s="46"/>
      <c r="N12" s="45"/>
      <c r="O12" s="47"/>
      <c r="P12" s="6"/>
    </row>
    <row r="13" spans="1:16" ht="51.75" customHeight="1" thickBot="1">
      <c r="A13" s="50"/>
      <c r="B13" s="50"/>
      <c r="C13" s="37"/>
      <c r="D13" s="39"/>
      <c r="E13" s="40"/>
      <c r="F13" s="41"/>
      <c r="G13" s="42"/>
      <c r="H13" s="42"/>
      <c r="I13" s="43"/>
      <c r="J13" s="44"/>
      <c r="K13" s="45"/>
      <c r="L13" s="45"/>
      <c r="M13" s="46"/>
      <c r="N13" s="45"/>
      <c r="O13" s="47"/>
      <c r="P13" s="6"/>
    </row>
    <row r="14" spans="1:16" ht="45.75" customHeight="1" thickBot="1">
      <c r="A14" s="50"/>
      <c r="B14" s="50"/>
      <c r="C14" s="37"/>
      <c r="D14" s="39">
        <f>IF(ISERROR(VLOOKUP(C14,PROGRAMAS!$A$40:$B$42,2,FALSE))*TRUE,"",VLOOKUP(C14,PROGRAMAS!$A$40:$B$42,2,FALSE))</f>
      </c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45.75" customHeight="1" thickBot="1">
      <c r="A15" s="50"/>
      <c r="B15" s="50"/>
      <c r="C15" s="37"/>
      <c r="D15" s="39">
        <f>IF(ISERROR(VLOOKUP(C15,PROGRAMAS!$A$40:$B$42,2,FALSE))*TRUE,"",VLOOKUP(C15,PROGRAMAS!$A$40:$B$42,2,FALSE))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45.75" customHeight="1" thickBot="1">
      <c r="A16" s="50"/>
      <c r="B16" s="50"/>
      <c r="C16" s="37"/>
      <c r="D16" s="39">
        <f>IF(ISERROR(VLOOKUP(C16,PROGRAMAS!$A$40:$B$44,2,FALSE))*TRUE,"",VLOOKUP(C16,PROGRAMAS!$A$40:$B$44,2,FALSE))</f>
      </c>
      <c r="E16" s="40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2.25" customHeight="1" thickBot="1">
      <c r="B27" s="92">
        <f>'DATOS GENERALES'!$E$17</f>
        <v>0</v>
      </c>
      <c r="C27" s="92"/>
      <c r="E27" s="92">
        <f>'DATOS GENERALES'!$E$15</f>
        <v>0</v>
      </c>
      <c r="F27" s="92"/>
      <c r="H27" s="92">
        <f>'DATOS GENERALES'!$E$13</f>
        <v>0</v>
      </c>
      <c r="I27" s="92"/>
      <c r="K27" s="93">
        <f>'DATOS GENERALES'!$E$19</f>
        <v>0</v>
      </c>
      <c r="L27" s="92"/>
      <c r="N27" s="94"/>
      <c r="O27" s="94"/>
    </row>
    <row r="28" spans="2:15" ht="15">
      <c r="B28" s="91" t="s">
        <v>38</v>
      </c>
      <c r="C28" s="91"/>
      <c r="E28" s="91" t="s">
        <v>39</v>
      </c>
      <c r="F28" s="91"/>
      <c r="H28" s="91" t="s">
        <v>40</v>
      </c>
      <c r="I28" s="91"/>
      <c r="K28" s="91" t="s">
        <v>41</v>
      </c>
      <c r="L28" s="91"/>
      <c r="N28" s="91" t="s">
        <v>42</v>
      </c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3:O23" name="Rango4"/>
    <protectedRange sqref="C21:O21" name="Rango3"/>
    <protectedRange sqref="C10:O16" name="Rango2"/>
    <protectedRange sqref="N2" name="Rango1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3"/>
  <sheetViews>
    <sheetView zoomScale="75" zoomScaleNormal="75" zoomScalePageLayoutView="0" workbookViewId="0" topLeftCell="A1">
      <selection activeCell="F13" sqref="F13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2.4218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43.5" customHeight="1" thickBot="1">
      <c r="A9" s="38" t="str">
        <f>PROGRAMAS!A44</f>
        <v>ME-09</v>
      </c>
      <c r="B9" s="82" t="str">
        <f>PROGRAMAS!B44</f>
        <v>MEJORAMIENTO DE LA EFICIENCIA HIDRÁULICA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71.25" customHeight="1" thickBot="1">
      <c r="A10" s="50"/>
      <c r="B10" s="50"/>
      <c r="C10" s="37"/>
      <c r="D10" s="39">
        <f>IF(ISERROR(VLOOKUP(C10,PROGRAMAS!$A$45:$B$47,2,FALSE))*TRUE,"",VLOOKUP(C10,PROGRAMAS!$A$45:$B$47,2,FALSE))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71.25" customHeight="1" thickBot="1">
      <c r="A11" s="50"/>
      <c r="B11" s="50"/>
      <c r="C11" s="37"/>
      <c r="D11" s="39">
        <f>IF(ISERROR(VLOOKUP(C11,PROGRAMAS!$A$45:$B$47,2,FALSE))*TRUE,"",VLOOKUP(C11,PROGRAMAS!$A$45:$B$47,2,FALSE))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71.25" customHeight="1" thickBot="1">
      <c r="A12" s="50"/>
      <c r="B12" s="50"/>
      <c r="C12" s="37"/>
      <c r="D12" s="39">
        <f>IF(ISERROR(VLOOKUP(C12,PROGRAMAS!$A$45:$B$47,2,FALSE))*TRUE,"",VLOOKUP(C12,PROGRAMAS!$A$45:$B$47,2,FALSE))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71.25" customHeight="1" thickBot="1">
      <c r="A13" s="50"/>
      <c r="B13" s="50"/>
      <c r="C13" s="37"/>
      <c r="D13" s="39">
        <f>IF(ISERROR(VLOOKUP(C13,PROGRAMAS!$A$45:$B$47,2,FALSE))*TRUE,"",VLOOKUP(C13,PROGRAMAS!$A$45:$B$47,2,FALSE))</f>
      </c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71.25" customHeight="1" thickBot="1">
      <c r="A14" s="50"/>
      <c r="B14" s="50"/>
      <c r="C14" s="37"/>
      <c r="D14" s="39">
        <f>IF(ISERROR(VLOOKUP(C14,PROGRAMAS!$A$45:$B$47,2,FALSE))*TRUE,"",VLOOKUP(C14,PROGRAMAS!$A$45:$B$47,2,FALSE))</f>
      </c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71.25" customHeight="1" thickBot="1">
      <c r="A15" s="51"/>
      <c r="B15" s="51"/>
      <c r="C15" s="37"/>
      <c r="D15" s="39">
        <f>IF(ISERROR(VLOOKUP(C15,PROGRAMAS!$A$45:$B$47,2,FALSE))*TRUE,"",VLOOKUP(C15,PROGRAMAS!$A$45:$B$47,2,FALSE))</f>
      </c>
      <c r="E15" s="52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22" ht="18.75" customHeight="1" thickBot="1">
      <c r="A16" s="101" t="s">
        <v>21</v>
      </c>
      <c r="B16" s="101"/>
      <c r="C16" s="101"/>
      <c r="D16" s="58"/>
      <c r="E16" s="59">
        <f>SUM(E10:E15)</f>
        <v>0</v>
      </c>
      <c r="F16" s="7"/>
      <c r="G16" s="7"/>
      <c r="H16" s="7"/>
      <c r="I16" s="7"/>
      <c r="J16" s="7"/>
      <c r="K16" s="7"/>
      <c r="L16" s="7"/>
      <c r="M16" s="7"/>
      <c r="N16" s="7"/>
      <c r="O16" s="6"/>
      <c r="P16" s="6"/>
      <c r="Q16" s="8"/>
      <c r="R16" s="8"/>
      <c r="S16" s="8"/>
      <c r="T16" s="8"/>
      <c r="U16" s="8"/>
      <c r="V16" s="8"/>
    </row>
    <row r="17" spans="1:22" s="9" customFormat="1" ht="6.75" customHeight="1" thickBot="1">
      <c r="A17" s="53"/>
      <c r="B17" s="54"/>
      <c r="C17" s="54"/>
      <c r="D17" s="54"/>
      <c r="E17" s="55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</row>
    <row r="18" spans="1:16" ht="14.25" thickBot="1">
      <c r="A18" s="95" t="s">
        <v>22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6"/>
    </row>
    <row r="19" spans="1:16" ht="14.25" thickBot="1">
      <c r="A19" s="96" t="s">
        <v>23</v>
      </c>
      <c r="B19" s="96"/>
      <c r="C19" s="97" t="s">
        <v>24</v>
      </c>
      <c r="D19" s="97"/>
      <c r="E19" s="60" t="s">
        <v>25</v>
      </c>
      <c r="F19" s="60" t="s">
        <v>26</v>
      </c>
      <c r="G19" s="60" t="s">
        <v>27</v>
      </c>
      <c r="H19" s="60" t="s">
        <v>28</v>
      </c>
      <c r="I19" s="60" t="s">
        <v>29</v>
      </c>
      <c r="J19" s="60" t="s">
        <v>30</v>
      </c>
      <c r="K19" s="60" t="s">
        <v>31</v>
      </c>
      <c r="L19" s="60" t="s">
        <v>32</v>
      </c>
      <c r="M19" s="60" t="s">
        <v>33</v>
      </c>
      <c r="N19" s="60" t="s">
        <v>34</v>
      </c>
      <c r="O19" s="60" t="s">
        <v>35</v>
      </c>
      <c r="P19" s="6"/>
    </row>
    <row r="20" spans="1:15" ht="14.25" thickBot="1">
      <c r="A20" s="96"/>
      <c r="B20" s="96"/>
      <c r="C20" s="98"/>
      <c r="D20" s="98"/>
      <c r="E20" s="56"/>
      <c r="F20" s="56"/>
      <c r="G20" s="56"/>
      <c r="H20" s="56"/>
      <c r="I20" s="56"/>
      <c r="J20" s="57"/>
      <c r="K20" s="56"/>
      <c r="L20" s="56"/>
      <c r="M20" s="56"/>
      <c r="N20" s="56"/>
      <c r="O20" s="56"/>
    </row>
    <row r="21" spans="1:15" ht="14.25" thickBot="1">
      <c r="A21" s="96" t="s">
        <v>36</v>
      </c>
      <c r="B21" s="96"/>
      <c r="C21" s="97" t="s">
        <v>24</v>
      </c>
      <c r="D21" s="97"/>
      <c r="E21" s="60" t="s">
        <v>25</v>
      </c>
      <c r="F21" s="60" t="s">
        <v>26</v>
      </c>
      <c r="G21" s="60" t="s">
        <v>27</v>
      </c>
      <c r="H21" s="60" t="s">
        <v>28</v>
      </c>
      <c r="I21" s="60" t="s">
        <v>29</v>
      </c>
      <c r="J21" s="60" t="s">
        <v>30</v>
      </c>
      <c r="K21" s="60" t="s">
        <v>31</v>
      </c>
      <c r="L21" s="60" t="s">
        <v>32</v>
      </c>
      <c r="M21" s="60" t="s">
        <v>33</v>
      </c>
      <c r="N21" s="60" t="s">
        <v>34</v>
      </c>
      <c r="O21" s="60" t="s">
        <v>35</v>
      </c>
    </row>
    <row r="22" spans="1:15" ht="14.25" thickBot="1">
      <c r="A22" s="96"/>
      <c r="B22" s="96"/>
      <c r="C22" s="98"/>
      <c r="D22" s="98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</row>
    <row r="23" ht="8.25" customHeight="1"/>
    <row r="24" spans="1:15" ht="15">
      <c r="A24" s="10"/>
      <c r="B24" s="91" t="s">
        <v>37</v>
      </c>
      <c r="C24" s="91"/>
      <c r="D24" s="11"/>
      <c r="E24" s="91" t="s">
        <v>37</v>
      </c>
      <c r="F24" s="91"/>
      <c r="H24" s="91" t="s">
        <v>37</v>
      </c>
      <c r="I24" s="91"/>
      <c r="K24" s="91" t="s">
        <v>37</v>
      </c>
      <c r="L24" s="91"/>
      <c r="N24" s="91" t="s">
        <v>37</v>
      </c>
      <c r="O24" s="91"/>
    </row>
    <row r="25" spans="1:6" ht="13.5">
      <c r="A25" s="12"/>
      <c r="D25" s="13"/>
      <c r="E25" s="12"/>
      <c r="F25" s="12"/>
    </row>
    <row r="26" spans="2:15" ht="32.25" customHeight="1" thickBot="1">
      <c r="B26" s="92">
        <f>'DATOS GENERALES'!E13</f>
        <v>0</v>
      </c>
      <c r="C26" s="92"/>
      <c r="E26" s="92">
        <f>'DATOS GENERALES'!E15</f>
        <v>0</v>
      </c>
      <c r="F26" s="92"/>
      <c r="H26" s="92">
        <f>'DATOS GENERALES'!E17</f>
        <v>0</v>
      </c>
      <c r="I26" s="92"/>
      <c r="K26" s="92">
        <f>'DATOS GENERALES'!E19</f>
        <v>0</v>
      </c>
      <c r="L26" s="92"/>
      <c r="N26" s="94">
        <f>'DATOS GENERALES'!E21</f>
        <v>0</v>
      </c>
      <c r="O26" s="94"/>
    </row>
    <row r="27" spans="2:15" ht="15">
      <c r="B27" s="91" t="s">
        <v>38</v>
      </c>
      <c r="C27" s="91"/>
      <c r="E27" s="91" t="s">
        <v>39</v>
      </c>
      <c r="F27" s="91"/>
      <c r="H27" s="91" t="s">
        <v>40</v>
      </c>
      <c r="I27" s="91"/>
      <c r="K27" s="91" t="s">
        <v>41</v>
      </c>
      <c r="L27" s="91"/>
      <c r="N27" s="91" t="s">
        <v>42</v>
      </c>
      <c r="O27" s="91"/>
    </row>
    <row r="31" ht="12.75"/>
    <row r="32" ht="12.75"/>
    <row r="33" ht="12.75">
      <c r="A33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2:O22" name="Rango4"/>
    <protectedRange sqref="C20:O20" name="Rango3"/>
    <protectedRange sqref="C10:O15" name="Rango2"/>
    <protectedRange sqref="N2" name="Rango1"/>
  </protectedRanges>
  <mergeCells count="39">
    <mergeCell ref="B27:C27"/>
    <mergeCell ref="E27:F27"/>
    <mergeCell ref="H27:I27"/>
    <mergeCell ref="K27:L27"/>
    <mergeCell ref="N27:O27"/>
    <mergeCell ref="B26:C26"/>
    <mergeCell ref="E26:F26"/>
    <mergeCell ref="H26:I26"/>
    <mergeCell ref="K26:L26"/>
    <mergeCell ref="N26:O26"/>
    <mergeCell ref="B24:C24"/>
    <mergeCell ref="E24:F24"/>
    <mergeCell ref="H24:I24"/>
    <mergeCell ref="K24:L24"/>
    <mergeCell ref="N24:O24"/>
    <mergeCell ref="A18:O18"/>
    <mergeCell ref="A19:B20"/>
    <mergeCell ref="C19:D19"/>
    <mergeCell ref="C20:D20"/>
    <mergeCell ref="A21:B22"/>
    <mergeCell ref="C21:D21"/>
    <mergeCell ref="C22:D22"/>
    <mergeCell ref="O7:O8"/>
    <mergeCell ref="F2:I2"/>
    <mergeCell ref="A16:C16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33"/>
  <sheetViews>
    <sheetView zoomScale="69" zoomScaleNormal="69" zoomScalePageLayoutView="0" workbookViewId="0" topLeftCell="A1">
      <selection activeCell="A9" sqref="A9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2.4218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66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64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64" t="s">
        <v>18</v>
      </c>
      <c r="H8" s="64" t="s">
        <v>18</v>
      </c>
      <c r="I8" s="63" t="s">
        <v>19</v>
      </c>
      <c r="J8" s="64" t="s">
        <v>20</v>
      </c>
      <c r="K8" s="79" t="s">
        <v>668</v>
      </c>
      <c r="L8" s="79" t="s">
        <v>669</v>
      </c>
      <c r="M8" s="100"/>
      <c r="N8" s="99"/>
      <c r="O8" s="100"/>
    </row>
    <row r="9" spans="1:16" ht="43.5" customHeight="1" thickBot="1">
      <c r="A9" s="37"/>
      <c r="B9" s="3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48" customHeight="1" thickBot="1">
      <c r="A10" s="50"/>
      <c r="B10" s="50"/>
      <c r="C10" s="37"/>
      <c r="D10" s="39"/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48" customHeight="1" thickBot="1">
      <c r="A11" s="50"/>
      <c r="B11" s="50"/>
      <c r="C11" s="37"/>
      <c r="D11" s="39"/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48" customHeight="1" thickBot="1">
      <c r="A12" s="50"/>
      <c r="B12" s="50"/>
      <c r="C12" s="37"/>
      <c r="D12" s="39"/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48" customHeight="1" thickBot="1">
      <c r="A13" s="50"/>
      <c r="B13" s="50"/>
      <c r="C13" s="37"/>
      <c r="D13" s="39"/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48" customHeight="1" thickBot="1">
      <c r="A14" s="50"/>
      <c r="B14" s="50"/>
      <c r="C14" s="37"/>
      <c r="D14" s="39"/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48" customHeight="1" thickBot="1">
      <c r="A15" s="51"/>
      <c r="B15" s="51"/>
      <c r="C15" s="37"/>
      <c r="D15" s="39"/>
      <c r="E15" s="52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22" ht="18.75" customHeight="1" thickBot="1">
      <c r="A16" s="101" t="s">
        <v>21</v>
      </c>
      <c r="B16" s="101"/>
      <c r="C16" s="101"/>
      <c r="D16" s="65"/>
      <c r="E16" s="59">
        <f>SUM(E10:E15)</f>
        <v>0</v>
      </c>
      <c r="F16" s="7"/>
      <c r="G16" s="7"/>
      <c r="H16" s="7"/>
      <c r="I16" s="7"/>
      <c r="J16" s="7"/>
      <c r="K16" s="7"/>
      <c r="L16" s="7"/>
      <c r="M16" s="7"/>
      <c r="N16" s="7"/>
      <c r="O16" s="6"/>
      <c r="P16" s="6"/>
      <c r="Q16" s="8"/>
      <c r="R16" s="8"/>
      <c r="S16" s="8"/>
      <c r="T16" s="8"/>
      <c r="U16" s="8"/>
      <c r="V16" s="8"/>
    </row>
    <row r="17" spans="1:22" s="9" customFormat="1" ht="6.75" customHeight="1" thickBot="1">
      <c r="A17" s="53"/>
      <c r="B17" s="54"/>
      <c r="C17" s="54"/>
      <c r="D17" s="54"/>
      <c r="E17" s="55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</row>
    <row r="18" spans="1:16" ht="14.25" thickBot="1">
      <c r="A18" s="95" t="s">
        <v>22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6"/>
    </row>
    <row r="19" spans="1:16" ht="14.25" thickBot="1">
      <c r="A19" s="96" t="s">
        <v>23</v>
      </c>
      <c r="B19" s="96"/>
      <c r="C19" s="97" t="s">
        <v>24</v>
      </c>
      <c r="D19" s="97"/>
      <c r="E19" s="62" t="s">
        <v>25</v>
      </c>
      <c r="F19" s="62" t="s">
        <v>26</v>
      </c>
      <c r="G19" s="62" t="s">
        <v>27</v>
      </c>
      <c r="H19" s="62" t="s">
        <v>28</v>
      </c>
      <c r="I19" s="62" t="s">
        <v>29</v>
      </c>
      <c r="J19" s="62" t="s">
        <v>30</v>
      </c>
      <c r="K19" s="62" t="s">
        <v>31</v>
      </c>
      <c r="L19" s="62" t="s">
        <v>32</v>
      </c>
      <c r="M19" s="62" t="s">
        <v>33</v>
      </c>
      <c r="N19" s="62" t="s">
        <v>34</v>
      </c>
      <c r="O19" s="62" t="s">
        <v>35</v>
      </c>
      <c r="P19" s="6"/>
    </row>
    <row r="20" spans="1:15" ht="14.25" thickBot="1">
      <c r="A20" s="96"/>
      <c r="B20" s="96"/>
      <c r="C20" s="98"/>
      <c r="D20" s="98"/>
      <c r="E20" s="56"/>
      <c r="F20" s="56"/>
      <c r="G20" s="56"/>
      <c r="H20" s="56"/>
      <c r="I20" s="56"/>
      <c r="J20" s="57"/>
      <c r="K20" s="56"/>
      <c r="L20" s="56"/>
      <c r="M20" s="56"/>
      <c r="N20" s="56"/>
      <c r="O20" s="56"/>
    </row>
    <row r="21" spans="1:15" ht="14.25" thickBot="1">
      <c r="A21" s="96" t="s">
        <v>36</v>
      </c>
      <c r="B21" s="96"/>
      <c r="C21" s="97" t="s">
        <v>24</v>
      </c>
      <c r="D21" s="97"/>
      <c r="E21" s="62" t="s">
        <v>25</v>
      </c>
      <c r="F21" s="62" t="s">
        <v>26</v>
      </c>
      <c r="G21" s="62" t="s">
        <v>27</v>
      </c>
      <c r="H21" s="62" t="s">
        <v>28</v>
      </c>
      <c r="I21" s="62" t="s">
        <v>29</v>
      </c>
      <c r="J21" s="62" t="s">
        <v>30</v>
      </c>
      <c r="K21" s="62" t="s">
        <v>31</v>
      </c>
      <c r="L21" s="62" t="s">
        <v>32</v>
      </c>
      <c r="M21" s="62" t="s">
        <v>33</v>
      </c>
      <c r="N21" s="62" t="s">
        <v>34</v>
      </c>
      <c r="O21" s="62" t="s">
        <v>35</v>
      </c>
    </row>
    <row r="22" spans="1:15" ht="14.25" thickBot="1">
      <c r="A22" s="96"/>
      <c r="B22" s="96"/>
      <c r="C22" s="98"/>
      <c r="D22" s="98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</row>
    <row r="23" ht="8.25" customHeight="1"/>
    <row r="24" spans="1:15" ht="15">
      <c r="A24" s="10"/>
      <c r="B24" s="91" t="s">
        <v>37</v>
      </c>
      <c r="C24" s="91"/>
      <c r="D24" s="78"/>
      <c r="E24" s="91" t="s">
        <v>37</v>
      </c>
      <c r="F24" s="91"/>
      <c r="H24" s="91" t="s">
        <v>37</v>
      </c>
      <c r="I24" s="91"/>
      <c r="K24" s="91" t="s">
        <v>37</v>
      </c>
      <c r="L24" s="91"/>
      <c r="N24" s="91" t="s">
        <v>37</v>
      </c>
      <c r="O24" s="91"/>
    </row>
    <row r="25" spans="1:6" ht="13.5">
      <c r="A25" s="12"/>
      <c r="D25" s="13"/>
      <c r="E25" s="12"/>
      <c r="F25" s="12"/>
    </row>
    <row r="26" spans="2:15" ht="32.25" customHeight="1" thickBot="1">
      <c r="B26" s="92">
        <f>'DATOS GENERALES'!E13</f>
        <v>0</v>
      </c>
      <c r="C26" s="92"/>
      <c r="E26" s="92">
        <f>'DATOS GENERALES'!E15</f>
        <v>0</v>
      </c>
      <c r="F26" s="92"/>
      <c r="H26" s="92">
        <f>'DATOS GENERALES'!E17</f>
        <v>0</v>
      </c>
      <c r="I26" s="92"/>
      <c r="K26" s="92">
        <f>'DATOS GENERALES'!E19</f>
        <v>0</v>
      </c>
      <c r="L26" s="92"/>
      <c r="N26" s="94">
        <f>'DATOS GENERALES'!E21</f>
        <v>0</v>
      </c>
      <c r="O26" s="94"/>
    </row>
    <row r="27" spans="2:15" ht="15">
      <c r="B27" s="91" t="s">
        <v>38</v>
      </c>
      <c r="C27" s="91"/>
      <c r="E27" s="91" t="s">
        <v>39</v>
      </c>
      <c r="F27" s="91"/>
      <c r="H27" s="91" t="s">
        <v>40</v>
      </c>
      <c r="I27" s="91"/>
      <c r="K27" s="91" t="s">
        <v>41</v>
      </c>
      <c r="L27" s="91"/>
      <c r="N27" s="91" t="s">
        <v>42</v>
      </c>
      <c r="O27" s="91"/>
    </row>
    <row r="31" ht="12.75"/>
    <row r="32" ht="12.75"/>
    <row r="33" ht="12.75">
      <c r="A33" s="14" t="s">
        <v>43</v>
      </c>
    </row>
  </sheetData>
  <sheetProtection sheet="1" objects="1" scenarios="1" formatCells="0" formatColumns="0" formatRows="0" insertColumns="0" insertRows="0" insertHyperlinks="0" deleteColumns="0" deleteRows="0" autoFilter="0" pivotTables="0"/>
  <protectedRanges>
    <protectedRange sqref="C22:O22" name="Rango5"/>
    <protectedRange sqref="C20:O20" name="Rango4"/>
    <protectedRange sqref="C10:O15" name="Rango3"/>
    <protectedRange sqref="A9:B9" name="Rango2"/>
    <protectedRange sqref="N2" name="Rango1"/>
  </protectedRanges>
  <mergeCells count="39">
    <mergeCell ref="B27:C27"/>
    <mergeCell ref="E27:F27"/>
    <mergeCell ref="H27:I27"/>
    <mergeCell ref="K27:L27"/>
    <mergeCell ref="N27:O27"/>
    <mergeCell ref="B26:C26"/>
    <mergeCell ref="E26:F26"/>
    <mergeCell ref="H26:I26"/>
    <mergeCell ref="K26:L26"/>
    <mergeCell ref="N26:O26"/>
    <mergeCell ref="B24:C24"/>
    <mergeCell ref="E24:F24"/>
    <mergeCell ref="H24:I24"/>
    <mergeCell ref="K24:L24"/>
    <mergeCell ref="N24:O24"/>
    <mergeCell ref="A18:O18"/>
    <mergeCell ref="A19:B20"/>
    <mergeCell ref="C19:D19"/>
    <mergeCell ref="C20:D20"/>
    <mergeCell ref="A21:B22"/>
    <mergeCell ref="C21:D21"/>
    <mergeCell ref="C22:D22"/>
    <mergeCell ref="O7:O8"/>
    <mergeCell ref="F2:I2"/>
    <mergeCell ref="A16:C16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7">
      <selection activeCell="D23" sqref="D23"/>
    </sheetView>
  </sheetViews>
  <sheetFormatPr defaultColWidth="50.421875" defaultRowHeight="15"/>
  <cols>
    <col min="1" max="1" width="24.140625" style="0" customWidth="1"/>
    <col min="2" max="2" width="53.140625" style="1" customWidth="1"/>
    <col min="3" max="3" width="50.421875" style="0" customWidth="1"/>
    <col min="4" max="4" width="24.140625" style="0" customWidth="1"/>
  </cols>
  <sheetData>
    <row r="1" spans="1:4" ht="27" customHeight="1">
      <c r="A1" s="10" t="s">
        <v>547</v>
      </c>
      <c r="B1" s="34" t="s">
        <v>548</v>
      </c>
      <c r="D1" s="10" t="s">
        <v>547</v>
      </c>
    </row>
    <row r="2" spans="1:4" ht="27" customHeight="1">
      <c r="A2" s="35" t="s">
        <v>549</v>
      </c>
      <c r="B2" s="81" t="s">
        <v>550</v>
      </c>
      <c r="D2" s="10" t="s">
        <v>557</v>
      </c>
    </row>
    <row r="3" spans="1:4" ht="27" customHeight="1">
      <c r="A3" s="35" t="s">
        <v>551</v>
      </c>
      <c r="B3" s="81" t="s">
        <v>552</v>
      </c>
      <c r="D3" s="10" t="s">
        <v>571</v>
      </c>
    </row>
    <row r="4" spans="1:4" ht="27" customHeight="1">
      <c r="A4" s="35" t="s">
        <v>553</v>
      </c>
      <c r="B4" s="81" t="s">
        <v>554</v>
      </c>
      <c r="D4" s="10" t="s">
        <v>584</v>
      </c>
    </row>
    <row r="5" spans="1:4" ht="27" customHeight="1">
      <c r="A5" s="35" t="s">
        <v>555</v>
      </c>
      <c r="B5" s="81" t="s">
        <v>556</v>
      </c>
      <c r="D5" s="10" t="s">
        <v>595</v>
      </c>
    </row>
    <row r="6" spans="1:4" ht="27" customHeight="1">
      <c r="A6" s="10" t="s">
        <v>557</v>
      </c>
      <c r="B6" s="34" t="s">
        <v>558</v>
      </c>
      <c r="D6" s="10" t="s">
        <v>604</v>
      </c>
    </row>
    <row r="7" spans="1:4" ht="27" customHeight="1">
      <c r="A7" s="35" t="s">
        <v>559</v>
      </c>
      <c r="B7" s="81" t="s">
        <v>560</v>
      </c>
      <c r="C7" s="35"/>
      <c r="D7" s="10" t="s">
        <v>616</v>
      </c>
    </row>
    <row r="8" spans="1:4" ht="27" customHeight="1">
      <c r="A8" s="35" t="s">
        <v>561</v>
      </c>
      <c r="B8" s="81" t="s">
        <v>562</v>
      </c>
      <c r="D8" s="10" t="s">
        <v>627</v>
      </c>
    </row>
    <row r="9" spans="1:4" ht="27" customHeight="1">
      <c r="A9" s="35" t="s">
        <v>563</v>
      </c>
      <c r="B9" s="81" t="s">
        <v>564</v>
      </c>
      <c r="D9" s="10" t="s">
        <v>635</v>
      </c>
    </row>
    <row r="10" spans="1:4" ht="27" customHeight="1">
      <c r="A10" s="10" t="s">
        <v>571</v>
      </c>
      <c r="B10" s="34" t="s">
        <v>565</v>
      </c>
      <c r="D10" s="35"/>
    </row>
    <row r="11" spans="1:4" ht="27" customHeight="1">
      <c r="A11" s="35" t="s">
        <v>572</v>
      </c>
      <c r="B11" s="81" t="s">
        <v>566</v>
      </c>
      <c r="D11" s="35"/>
    </row>
    <row r="12" spans="1:4" ht="27" customHeight="1">
      <c r="A12" s="35" t="s">
        <v>573</v>
      </c>
      <c r="B12" s="81" t="s">
        <v>567</v>
      </c>
      <c r="D12" s="35"/>
    </row>
    <row r="13" spans="1:4" ht="27" customHeight="1">
      <c r="A13" s="35" t="s">
        <v>574</v>
      </c>
      <c r="B13" s="81" t="s">
        <v>568</v>
      </c>
      <c r="D13" s="35"/>
    </row>
    <row r="14" spans="1:2" ht="27" customHeight="1">
      <c r="A14" s="35" t="s">
        <v>575</v>
      </c>
      <c r="B14" s="81" t="s">
        <v>569</v>
      </c>
    </row>
    <row r="15" spans="1:4" ht="27" customHeight="1">
      <c r="A15" s="35" t="s">
        <v>576</v>
      </c>
      <c r="B15" s="81" t="s">
        <v>570</v>
      </c>
      <c r="D15" s="35"/>
    </row>
    <row r="16" spans="1:4" ht="27" customHeight="1">
      <c r="A16" s="10" t="s">
        <v>584</v>
      </c>
      <c r="B16" s="34" t="s">
        <v>577</v>
      </c>
      <c r="D16" s="35"/>
    </row>
    <row r="17" spans="1:4" ht="27" customHeight="1">
      <c r="A17" s="35" t="s">
        <v>585</v>
      </c>
      <c r="B17" s="81" t="s">
        <v>578</v>
      </c>
      <c r="D17" s="35"/>
    </row>
    <row r="18" spans="1:4" ht="27" customHeight="1">
      <c r="A18" s="35" t="s">
        <v>586</v>
      </c>
      <c r="B18" s="81" t="s">
        <v>579</v>
      </c>
      <c r="D18" s="35"/>
    </row>
    <row r="19" spans="1:2" ht="27" customHeight="1">
      <c r="A19" s="35" t="s">
        <v>587</v>
      </c>
      <c r="B19" s="81" t="s">
        <v>580</v>
      </c>
    </row>
    <row r="20" spans="1:4" ht="27" customHeight="1">
      <c r="A20" s="35" t="s">
        <v>588</v>
      </c>
      <c r="B20" s="81" t="s">
        <v>581</v>
      </c>
      <c r="D20" s="35"/>
    </row>
    <row r="21" spans="1:4" ht="27" customHeight="1">
      <c r="A21" s="35" t="s">
        <v>589</v>
      </c>
      <c r="B21" s="81" t="s">
        <v>582</v>
      </c>
      <c r="D21" s="35"/>
    </row>
    <row r="22" spans="1:4" ht="27" customHeight="1">
      <c r="A22" s="35" t="s">
        <v>590</v>
      </c>
      <c r="B22" s="81" t="s">
        <v>583</v>
      </c>
      <c r="D22" s="35"/>
    </row>
    <row r="23" spans="1:4" ht="27" customHeight="1">
      <c r="A23" s="10" t="s">
        <v>595</v>
      </c>
      <c r="B23" s="34" t="s">
        <v>591</v>
      </c>
      <c r="D23" s="10"/>
    </row>
    <row r="24" spans="1:4" ht="27" customHeight="1">
      <c r="A24" s="35" t="s">
        <v>596</v>
      </c>
      <c r="B24" s="81" t="s">
        <v>592</v>
      </c>
      <c r="D24" s="35"/>
    </row>
    <row r="25" spans="1:4" ht="27" customHeight="1">
      <c r="A25" s="35" t="s">
        <v>597</v>
      </c>
      <c r="B25" s="81" t="s">
        <v>593</v>
      </c>
      <c r="D25" s="35"/>
    </row>
    <row r="26" spans="1:4" ht="27" customHeight="1">
      <c r="A26" s="35" t="s">
        <v>598</v>
      </c>
      <c r="B26" s="81" t="s">
        <v>594</v>
      </c>
      <c r="D26" s="35"/>
    </row>
    <row r="27" spans="1:4" ht="27" customHeight="1">
      <c r="A27" s="10" t="s">
        <v>604</v>
      </c>
      <c r="B27" s="34" t="s">
        <v>599</v>
      </c>
      <c r="D27" s="35"/>
    </row>
    <row r="28" spans="1:2" ht="27" customHeight="1">
      <c r="A28" s="35" t="s">
        <v>605</v>
      </c>
      <c r="B28" s="81" t="s">
        <v>600</v>
      </c>
    </row>
    <row r="29" spans="1:2" ht="27" customHeight="1">
      <c r="A29" s="35" t="s">
        <v>606</v>
      </c>
      <c r="B29" s="81" t="s">
        <v>601</v>
      </c>
    </row>
    <row r="30" spans="1:2" ht="27" customHeight="1">
      <c r="A30" s="35" t="s">
        <v>607</v>
      </c>
      <c r="B30" s="81" t="s">
        <v>602</v>
      </c>
    </row>
    <row r="31" spans="1:2" ht="27" customHeight="1">
      <c r="A31" s="35" t="s">
        <v>608</v>
      </c>
      <c r="B31" s="81" t="s">
        <v>603</v>
      </c>
    </row>
    <row r="32" spans="1:2" ht="27" customHeight="1">
      <c r="A32" s="10" t="s">
        <v>616</v>
      </c>
      <c r="B32" s="34" t="s">
        <v>609</v>
      </c>
    </row>
    <row r="33" spans="1:2" ht="27" customHeight="1">
      <c r="A33" s="35" t="s">
        <v>617</v>
      </c>
      <c r="B33" s="81" t="s">
        <v>610</v>
      </c>
    </row>
    <row r="34" spans="1:2" ht="27" customHeight="1">
      <c r="A34" s="35" t="s">
        <v>618</v>
      </c>
      <c r="B34" s="81" t="s">
        <v>611</v>
      </c>
    </row>
    <row r="35" spans="1:2" ht="27" customHeight="1">
      <c r="A35" s="35" t="s">
        <v>619</v>
      </c>
      <c r="B35" s="81" t="s">
        <v>612</v>
      </c>
    </row>
    <row r="36" spans="1:2" ht="27" customHeight="1">
      <c r="A36" s="35" t="s">
        <v>620</v>
      </c>
      <c r="B36" s="81" t="s">
        <v>613</v>
      </c>
    </row>
    <row r="37" spans="1:2" ht="27" customHeight="1">
      <c r="A37" s="35" t="s">
        <v>621</v>
      </c>
      <c r="B37" s="81" t="s">
        <v>614</v>
      </c>
    </row>
    <row r="38" spans="1:2" ht="27" customHeight="1">
      <c r="A38" s="35" t="s">
        <v>622</v>
      </c>
      <c r="B38" s="81" t="s">
        <v>615</v>
      </c>
    </row>
    <row r="39" spans="1:2" ht="27" customHeight="1">
      <c r="A39" s="10" t="s">
        <v>627</v>
      </c>
      <c r="B39" s="34" t="s">
        <v>623</v>
      </c>
    </row>
    <row r="40" spans="1:2" ht="27" customHeight="1">
      <c r="A40" s="35" t="s">
        <v>628</v>
      </c>
      <c r="B40" s="81" t="s">
        <v>624</v>
      </c>
    </row>
    <row r="41" spans="1:2" ht="27" customHeight="1">
      <c r="A41" s="35" t="s">
        <v>629</v>
      </c>
      <c r="B41" s="81" t="s">
        <v>625</v>
      </c>
    </row>
    <row r="42" spans="1:2" ht="27" customHeight="1">
      <c r="A42" s="35" t="s">
        <v>630</v>
      </c>
      <c r="B42" s="81" t="s">
        <v>666</v>
      </c>
    </row>
    <row r="43" spans="1:2" ht="27" customHeight="1">
      <c r="A43" s="35" t="s">
        <v>665</v>
      </c>
      <c r="B43" s="81" t="s">
        <v>626</v>
      </c>
    </row>
    <row r="44" spans="1:2" ht="27" customHeight="1">
      <c r="A44" s="10" t="s">
        <v>635</v>
      </c>
      <c r="B44" s="34" t="s">
        <v>631</v>
      </c>
    </row>
    <row r="45" spans="1:4" ht="27" customHeight="1">
      <c r="A45" s="35" t="s">
        <v>636</v>
      </c>
      <c r="B45" s="81" t="s">
        <v>632</v>
      </c>
      <c r="D45" s="10"/>
    </row>
    <row r="46" spans="1:2" ht="27" customHeight="1">
      <c r="A46" s="35" t="s">
        <v>637</v>
      </c>
      <c r="B46" s="81" t="s">
        <v>633</v>
      </c>
    </row>
    <row r="47" spans="1:2" ht="25.5" customHeight="1">
      <c r="A47" s="35" t="s">
        <v>638</v>
      </c>
      <c r="B47" s="81" t="s">
        <v>634</v>
      </c>
    </row>
    <row r="48" spans="1:2" ht="27" customHeight="1">
      <c r="A48" s="10"/>
      <c r="B48" s="36"/>
    </row>
    <row r="49" spans="1:2" ht="27" customHeight="1">
      <c r="A49" s="10"/>
      <c r="B49" s="36"/>
    </row>
    <row r="50" spans="1:4" ht="27" customHeight="1">
      <c r="A50" s="10"/>
      <c r="B50" s="36"/>
      <c r="D50" s="10"/>
    </row>
    <row r="51" spans="1:4" ht="27" customHeight="1">
      <c r="A51" s="10"/>
      <c r="B51" s="36"/>
      <c r="D51" s="10"/>
    </row>
    <row r="52" spans="1:4" ht="27" customHeight="1">
      <c r="A52" s="10"/>
      <c r="B52" s="36"/>
      <c r="D52" s="10"/>
    </row>
    <row r="53" spans="1:4" ht="27" customHeight="1">
      <c r="A53" s="10"/>
      <c r="B53" s="36"/>
      <c r="D53" s="10"/>
    </row>
    <row r="54" spans="1:4" ht="27" customHeight="1">
      <c r="A54" s="10"/>
      <c r="B54" s="36"/>
      <c r="D54" s="10"/>
    </row>
    <row r="55" spans="1:4" ht="27" customHeight="1">
      <c r="A55" s="10"/>
      <c r="B55" s="36"/>
      <c r="D55" s="10"/>
    </row>
    <row r="56" spans="1:4" ht="27" customHeight="1">
      <c r="A56" s="10"/>
      <c r="B56" s="36"/>
      <c r="D56" s="10"/>
    </row>
    <row r="57" spans="1:4" ht="27" customHeight="1">
      <c r="A57" s="10"/>
      <c r="B57" s="36"/>
      <c r="D57" s="10"/>
    </row>
    <row r="58" spans="1:4" ht="27" customHeight="1">
      <c r="A58" s="10"/>
      <c r="B58" s="36"/>
      <c r="D58" s="10"/>
    </row>
    <row r="59" spans="1:4" ht="27" customHeight="1">
      <c r="A59" s="10"/>
      <c r="B59" s="36"/>
      <c r="D59" s="10"/>
    </row>
    <row r="60" spans="1:4" ht="27" customHeight="1">
      <c r="A60" s="10"/>
      <c r="B60" s="36"/>
      <c r="D60" s="10"/>
    </row>
    <row r="61" spans="1:4" ht="27" customHeight="1">
      <c r="A61" s="10"/>
      <c r="B61" s="36"/>
      <c r="D61" s="10"/>
    </row>
    <row r="62" spans="1:4" ht="27" customHeight="1">
      <c r="A62" s="10"/>
      <c r="B62" s="36"/>
      <c r="D6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207">
      <selection activeCell="A207" sqref="A1:IV16384"/>
    </sheetView>
  </sheetViews>
  <sheetFormatPr defaultColWidth="11.421875" defaultRowHeight="15"/>
  <cols>
    <col min="1" max="1" width="4.00390625" style="0" customWidth="1"/>
    <col min="2" max="2" width="16.57421875" style="0" customWidth="1"/>
    <col min="3" max="3" width="31.00390625" style="0" customWidth="1"/>
  </cols>
  <sheetData>
    <row r="1" spans="3:9" ht="45.75" customHeight="1">
      <c r="C1" s="31" t="s">
        <v>44</v>
      </c>
      <c r="D1" s="15"/>
      <c r="E1" s="15"/>
      <c r="F1" s="15"/>
      <c r="G1" s="15"/>
      <c r="H1" s="15"/>
      <c r="I1" s="15"/>
    </row>
    <row r="2" spans="1:9" ht="15">
      <c r="A2" s="16" t="s">
        <v>45</v>
      </c>
      <c r="B2" s="16" t="s">
        <v>46</v>
      </c>
      <c r="C2" s="17" t="s">
        <v>47</v>
      </c>
      <c r="D2" s="18"/>
      <c r="E2" s="18"/>
      <c r="F2" s="18"/>
      <c r="G2" s="18"/>
      <c r="H2" s="18"/>
      <c r="I2" s="18"/>
    </row>
    <row r="3" spans="1:3" ht="15">
      <c r="A3" s="19">
        <v>1</v>
      </c>
      <c r="B3" s="19" t="s">
        <v>2</v>
      </c>
      <c r="C3" s="20" t="s">
        <v>1</v>
      </c>
    </row>
    <row r="4" spans="1:3" ht="15">
      <c r="A4" s="19">
        <v>2</v>
      </c>
      <c r="B4" s="19" t="s">
        <v>48</v>
      </c>
      <c r="C4" s="20" t="s">
        <v>49</v>
      </c>
    </row>
    <row r="5" spans="1:3" ht="15">
      <c r="A5" s="19">
        <v>3</v>
      </c>
      <c r="B5" s="19" t="s">
        <v>50</v>
      </c>
      <c r="C5" s="20" t="s">
        <v>51</v>
      </c>
    </row>
    <row r="6" spans="1:3" ht="15">
      <c r="A6" s="19">
        <v>4</v>
      </c>
      <c r="B6" s="19" t="s">
        <v>52</v>
      </c>
      <c r="C6" s="20" t="s">
        <v>53</v>
      </c>
    </row>
    <row r="7" spans="1:3" ht="15">
      <c r="A7" s="19">
        <v>5</v>
      </c>
      <c r="B7" s="19" t="s">
        <v>54</v>
      </c>
      <c r="C7" s="20" t="s">
        <v>55</v>
      </c>
    </row>
    <row r="8" spans="1:3" ht="15">
      <c r="A8" s="19">
        <v>6</v>
      </c>
      <c r="B8" s="19" t="s">
        <v>56</v>
      </c>
      <c r="C8" s="20" t="s">
        <v>57</v>
      </c>
    </row>
    <row r="9" spans="1:3" ht="15">
      <c r="A9" s="19">
        <v>7</v>
      </c>
      <c r="B9" s="19" t="s">
        <v>58</v>
      </c>
      <c r="C9" s="20" t="s">
        <v>59</v>
      </c>
    </row>
    <row r="10" spans="1:3" ht="15">
      <c r="A10" s="19">
        <v>8</v>
      </c>
      <c r="B10" s="19" t="s">
        <v>60</v>
      </c>
      <c r="C10" s="20" t="s">
        <v>61</v>
      </c>
    </row>
    <row r="11" spans="1:3" ht="15">
      <c r="A11" s="19">
        <v>9</v>
      </c>
      <c r="B11" s="19" t="s">
        <v>62</v>
      </c>
      <c r="C11" s="20" t="s">
        <v>63</v>
      </c>
    </row>
    <row r="12" spans="1:3" ht="15">
      <c r="A12" s="19">
        <v>10</v>
      </c>
      <c r="B12" s="19" t="s">
        <v>64</v>
      </c>
      <c r="C12" s="20" t="s">
        <v>65</v>
      </c>
    </row>
    <row r="13" spans="1:3" ht="15">
      <c r="A13" s="19">
        <v>11</v>
      </c>
      <c r="B13" s="19" t="s">
        <v>66</v>
      </c>
      <c r="C13" s="20" t="s">
        <v>67</v>
      </c>
    </row>
    <row r="14" spans="1:3" ht="15">
      <c r="A14" s="19">
        <v>12</v>
      </c>
      <c r="B14" s="19" t="s">
        <v>68</v>
      </c>
      <c r="C14" s="20" t="s">
        <v>69</v>
      </c>
    </row>
    <row r="15" spans="1:3" ht="15">
      <c r="A15" s="19">
        <v>13</v>
      </c>
      <c r="B15" s="19" t="s">
        <v>70</v>
      </c>
      <c r="C15" s="20" t="s">
        <v>71</v>
      </c>
    </row>
    <row r="16" spans="1:3" ht="15">
      <c r="A16" s="19">
        <v>14</v>
      </c>
      <c r="B16" s="19" t="s">
        <v>72</v>
      </c>
      <c r="C16" s="20" t="s">
        <v>73</v>
      </c>
    </row>
    <row r="17" spans="1:3" ht="15">
      <c r="A17" s="19">
        <v>15</v>
      </c>
      <c r="B17" s="19" t="s">
        <v>74</v>
      </c>
      <c r="C17" s="20" t="s">
        <v>75</v>
      </c>
    </row>
    <row r="18" spans="1:3" ht="15">
      <c r="A18" s="19">
        <v>16</v>
      </c>
      <c r="B18" s="19" t="s">
        <v>76</v>
      </c>
      <c r="C18" s="20" t="s">
        <v>77</v>
      </c>
    </row>
    <row r="19" spans="1:3" ht="15">
      <c r="A19" s="19">
        <v>17</v>
      </c>
      <c r="B19" s="19" t="s">
        <v>78</v>
      </c>
      <c r="C19" s="20" t="s">
        <v>79</v>
      </c>
    </row>
    <row r="20" spans="1:3" ht="15">
      <c r="A20" s="19">
        <v>18</v>
      </c>
      <c r="B20" s="19" t="s">
        <v>80</v>
      </c>
      <c r="C20" s="20" t="s">
        <v>81</v>
      </c>
    </row>
    <row r="21" spans="1:3" ht="15">
      <c r="A21" s="19">
        <v>19</v>
      </c>
      <c r="B21" s="19" t="s">
        <v>82</v>
      </c>
      <c r="C21" s="20" t="s">
        <v>83</v>
      </c>
    </row>
    <row r="22" spans="1:3" ht="15">
      <c r="A22" s="19">
        <v>20</v>
      </c>
      <c r="B22" s="19" t="s">
        <v>84</v>
      </c>
      <c r="C22" s="20" t="s">
        <v>85</v>
      </c>
    </row>
    <row r="23" spans="1:3" ht="15">
      <c r="A23" s="19">
        <v>21</v>
      </c>
      <c r="B23" s="19" t="s">
        <v>86</v>
      </c>
      <c r="C23" s="20" t="s">
        <v>87</v>
      </c>
    </row>
    <row r="24" spans="1:3" ht="15">
      <c r="A24" s="19">
        <v>22</v>
      </c>
      <c r="B24" s="19" t="s">
        <v>88</v>
      </c>
      <c r="C24" s="20" t="s">
        <v>89</v>
      </c>
    </row>
    <row r="25" spans="1:3" ht="15">
      <c r="A25" s="19">
        <v>23</v>
      </c>
      <c r="B25" s="19" t="s">
        <v>90</v>
      </c>
      <c r="C25" s="20" t="s">
        <v>91</v>
      </c>
    </row>
    <row r="26" spans="1:3" ht="15">
      <c r="A26" s="19">
        <v>24</v>
      </c>
      <c r="B26" s="19" t="s">
        <v>92</v>
      </c>
      <c r="C26" s="20" t="s">
        <v>93</v>
      </c>
    </row>
    <row r="27" spans="1:3" ht="15">
      <c r="A27" s="19">
        <v>25</v>
      </c>
      <c r="B27" s="19" t="s">
        <v>94</v>
      </c>
      <c r="C27" s="20" t="s">
        <v>95</v>
      </c>
    </row>
    <row r="28" spans="1:3" ht="15">
      <c r="A28" s="19">
        <v>26</v>
      </c>
      <c r="B28" s="19" t="s">
        <v>96</v>
      </c>
      <c r="C28" s="20" t="s">
        <v>97</v>
      </c>
    </row>
    <row r="29" spans="1:3" ht="15">
      <c r="A29" s="19">
        <v>27</v>
      </c>
      <c r="B29" s="19" t="s">
        <v>98</v>
      </c>
      <c r="C29" s="20" t="s">
        <v>99</v>
      </c>
    </row>
    <row r="30" spans="1:3" ht="15">
      <c r="A30" s="19">
        <v>28</v>
      </c>
      <c r="B30" s="19" t="s">
        <v>100</v>
      </c>
      <c r="C30" s="20" t="s">
        <v>101</v>
      </c>
    </row>
    <row r="31" spans="1:3" ht="15">
      <c r="A31" s="19">
        <v>29</v>
      </c>
      <c r="B31" s="19" t="s">
        <v>102</v>
      </c>
      <c r="C31" s="20" t="s">
        <v>103</v>
      </c>
    </row>
    <row r="32" spans="1:3" s="23" customFormat="1" ht="15">
      <c r="A32" s="21">
        <v>30</v>
      </c>
      <c r="B32" s="21" t="s">
        <v>104</v>
      </c>
      <c r="C32" s="22" t="s">
        <v>105</v>
      </c>
    </row>
    <row r="33" spans="1:3" ht="15">
      <c r="A33" s="19">
        <v>31</v>
      </c>
      <c r="B33" s="19" t="s">
        <v>106</v>
      </c>
      <c r="C33" s="20" t="s">
        <v>107</v>
      </c>
    </row>
    <row r="34" spans="1:3" s="23" customFormat="1" ht="15">
      <c r="A34" s="21">
        <v>32</v>
      </c>
      <c r="B34" s="21" t="s">
        <v>108</v>
      </c>
      <c r="C34" s="22" t="s">
        <v>109</v>
      </c>
    </row>
    <row r="35" spans="1:3" s="23" customFormat="1" ht="15">
      <c r="A35" s="21">
        <v>33</v>
      </c>
      <c r="B35" s="21" t="s">
        <v>110</v>
      </c>
      <c r="C35" s="22" t="s">
        <v>111</v>
      </c>
    </row>
    <row r="36" spans="1:3" s="23" customFormat="1" ht="15">
      <c r="A36" s="21">
        <v>34</v>
      </c>
      <c r="B36" s="21" t="s">
        <v>112</v>
      </c>
      <c r="C36" s="22" t="s">
        <v>113</v>
      </c>
    </row>
    <row r="37" spans="1:3" ht="15">
      <c r="A37" s="19">
        <v>35</v>
      </c>
      <c r="B37" s="19" t="s">
        <v>114</v>
      </c>
      <c r="C37" s="20" t="s">
        <v>115</v>
      </c>
    </row>
    <row r="38" spans="1:3" s="23" customFormat="1" ht="15">
      <c r="A38" s="21">
        <v>36</v>
      </c>
      <c r="B38" s="21" t="s">
        <v>116</v>
      </c>
      <c r="C38" s="22" t="s">
        <v>117</v>
      </c>
    </row>
    <row r="39" spans="1:3" ht="15">
      <c r="A39" s="19">
        <v>37</v>
      </c>
      <c r="B39" s="19" t="s">
        <v>118</v>
      </c>
      <c r="C39" s="20" t="s">
        <v>119</v>
      </c>
    </row>
    <row r="40" spans="1:3" ht="15">
      <c r="A40" s="19">
        <v>38</v>
      </c>
      <c r="B40" s="19" t="s">
        <v>120</v>
      </c>
      <c r="C40" s="20" t="s">
        <v>121</v>
      </c>
    </row>
    <row r="41" spans="1:3" s="23" customFormat="1" ht="15">
      <c r="A41" s="21">
        <v>39</v>
      </c>
      <c r="B41" s="21" t="s">
        <v>122</v>
      </c>
      <c r="C41" s="22" t="s">
        <v>123</v>
      </c>
    </row>
    <row r="42" spans="1:3" s="23" customFormat="1" ht="15">
      <c r="A42" s="21">
        <v>40</v>
      </c>
      <c r="B42" s="21" t="s">
        <v>124</v>
      </c>
      <c r="C42" s="22" t="s">
        <v>125</v>
      </c>
    </row>
    <row r="43" spans="1:3" s="23" customFormat="1" ht="15">
      <c r="A43" s="21">
        <v>41</v>
      </c>
      <c r="B43" s="21" t="s">
        <v>126</v>
      </c>
      <c r="C43" s="22" t="s">
        <v>127</v>
      </c>
    </row>
    <row r="44" spans="1:3" ht="15">
      <c r="A44" s="19">
        <v>42</v>
      </c>
      <c r="B44" s="19" t="s">
        <v>128</v>
      </c>
      <c r="C44" s="20" t="s">
        <v>129</v>
      </c>
    </row>
    <row r="45" spans="1:3" s="23" customFormat="1" ht="15">
      <c r="A45" s="21">
        <v>43</v>
      </c>
      <c r="B45" s="21" t="s">
        <v>130</v>
      </c>
      <c r="C45" s="22" t="s">
        <v>131</v>
      </c>
    </row>
    <row r="46" spans="1:3" ht="15">
      <c r="A46" s="19">
        <v>44</v>
      </c>
      <c r="B46" s="19" t="s">
        <v>132</v>
      </c>
      <c r="C46" s="20" t="s">
        <v>133</v>
      </c>
    </row>
    <row r="47" spans="1:3" ht="15">
      <c r="A47" s="19">
        <v>45</v>
      </c>
      <c r="B47" s="19" t="s">
        <v>134</v>
      </c>
      <c r="C47" s="20" t="s">
        <v>135</v>
      </c>
    </row>
    <row r="48" spans="1:3" ht="15">
      <c r="A48" s="19">
        <v>46</v>
      </c>
      <c r="B48" s="19" t="s">
        <v>136</v>
      </c>
      <c r="C48" s="20" t="s">
        <v>137</v>
      </c>
    </row>
    <row r="49" spans="1:3" s="23" customFormat="1" ht="15">
      <c r="A49" s="21">
        <v>47</v>
      </c>
      <c r="B49" s="21" t="s">
        <v>138</v>
      </c>
      <c r="C49" s="22" t="s">
        <v>139</v>
      </c>
    </row>
    <row r="50" spans="1:3" s="23" customFormat="1" ht="15">
      <c r="A50" s="21">
        <v>48</v>
      </c>
      <c r="B50" s="21" t="s">
        <v>140</v>
      </c>
      <c r="C50" s="22" t="s">
        <v>141</v>
      </c>
    </row>
    <row r="51" spans="1:3" ht="15">
      <c r="A51" s="19">
        <v>49</v>
      </c>
      <c r="B51" s="19" t="s">
        <v>142</v>
      </c>
      <c r="C51" s="20" t="s">
        <v>143</v>
      </c>
    </row>
    <row r="52" spans="1:3" s="23" customFormat="1" ht="15">
      <c r="A52" s="21">
        <v>50</v>
      </c>
      <c r="B52" s="21" t="s">
        <v>144</v>
      </c>
      <c r="C52" s="22" t="s">
        <v>145</v>
      </c>
    </row>
    <row r="53" spans="1:3" s="23" customFormat="1" ht="15">
      <c r="A53" s="21">
        <v>51</v>
      </c>
      <c r="B53" s="21" t="s">
        <v>146</v>
      </c>
      <c r="C53" s="22" t="s">
        <v>147</v>
      </c>
    </row>
    <row r="54" spans="1:3" ht="15">
      <c r="A54" s="19">
        <v>52</v>
      </c>
      <c r="B54" s="19" t="s">
        <v>148</v>
      </c>
      <c r="C54" s="20" t="s">
        <v>149</v>
      </c>
    </row>
    <row r="55" spans="1:3" ht="15">
      <c r="A55" s="19">
        <v>53</v>
      </c>
      <c r="B55" s="19" t="s">
        <v>150</v>
      </c>
      <c r="C55" s="20" t="s">
        <v>151</v>
      </c>
    </row>
    <row r="56" spans="1:3" ht="15">
      <c r="A56" s="19">
        <v>54</v>
      </c>
      <c r="B56" s="19" t="s">
        <v>152</v>
      </c>
      <c r="C56" s="20" t="s">
        <v>153</v>
      </c>
    </row>
    <row r="57" spans="1:3" ht="15">
      <c r="A57" s="19">
        <v>55</v>
      </c>
      <c r="B57" s="19" t="s">
        <v>154</v>
      </c>
      <c r="C57" s="20" t="s">
        <v>155</v>
      </c>
    </row>
    <row r="58" spans="1:3" ht="15">
      <c r="A58" s="19">
        <v>56</v>
      </c>
      <c r="B58" s="19" t="s">
        <v>156</v>
      </c>
      <c r="C58" s="20" t="s">
        <v>157</v>
      </c>
    </row>
    <row r="59" spans="1:3" ht="15">
      <c r="A59" s="19">
        <v>57</v>
      </c>
      <c r="B59" s="19" t="s">
        <v>158</v>
      </c>
      <c r="C59" s="20" t="s">
        <v>159</v>
      </c>
    </row>
    <row r="60" spans="1:3" ht="15">
      <c r="A60" s="19">
        <v>58</v>
      </c>
      <c r="B60" s="19" t="s">
        <v>160</v>
      </c>
      <c r="C60" s="20" t="s">
        <v>161</v>
      </c>
    </row>
    <row r="61" spans="1:3" ht="15">
      <c r="A61" s="19">
        <v>59</v>
      </c>
      <c r="B61" s="19" t="s">
        <v>162</v>
      </c>
      <c r="C61" s="20" t="s">
        <v>163</v>
      </c>
    </row>
    <row r="62" spans="1:3" ht="15">
      <c r="A62" s="19">
        <v>60</v>
      </c>
      <c r="B62" s="19" t="s">
        <v>164</v>
      </c>
      <c r="C62" s="20" t="s">
        <v>165</v>
      </c>
    </row>
    <row r="63" spans="1:3" ht="15">
      <c r="A63" s="19">
        <v>61</v>
      </c>
      <c r="B63" s="19" t="s">
        <v>166</v>
      </c>
      <c r="C63" s="20" t="s">
        <v>167</v>
      </c>
    </row>
    <row r="64" spans="1:3" ht="15">
      <c r="A64" s="19">
        <v>62</v>
      </c>
      <c r="B64" s="19" t="s">
        <v>168</v>
      </c>
      <c r="C64" s="20" t="s">
        <v>169</v>
      </c>
    </row>
    <row r="65" spans="1:3" ht="15">
      <c r="A65" s="19">
        <v>63</v>
      </c>
      <c r="B65" s="19" t="s">
        <v>170</v>
      </c>
      <c r="C65" s="20" t="s">
        <v>171</v>
      </c>
    </row>
    <row r="66" spans="1:3" ht="15">
      <c r="A66" s="19">
        <v>64</v>
      </c>
      <c r="B66" s="19" t="s">
        <v>172</v>
      </c>
      <c r="C66" s="20" t="s">
        <v>173</v>
      </c>
    </row>
    <row r="67" spans="1:3" ht="15">
      <c r="A67" s="19">
        <v>65</v>
      </c>
      <c r="B67" s="19" t="s">
        <v>174</v>
      </c>
      <c r="C67" s="20" t="s">
        <v>175</v>
      </c>
    </row>
    <row r="68" spans="1:3" ht="15">
      <c r="A68" s="19">
        <v>66</v>
      </c>
      <c r="B68" s="19" t="s">
        <v>176</v>
      </c>
      <c r="C68" s="20" t="s">
        <v>177</v>
      </c>
    </row>
    <row r="69" spans="1:3" ht="15">
      <c r="A69" s="19">
        <v>67</v>
      </c>
      <c r="B69" s="19" t="s">
        <v>178</v>
      </c>
      <c r="C69" s="20" t="s">
        <v>179</v>
      </c>
    </row>
    <row r="70" spans="1:3" ht="15">
      <c r="A70" s="19">
        <v>68</v>
      </c>
      <c r="B70" s="19" t="s">
        <v>180</v>
      </c>
      <c r="C70" s="20" t="s">
        <v>181</v>
      </c>
    </row>
    <row r="71" spans="1:3" ht="15">
      <c r="A71" s="19">
        <v>69</v>
      </c>
      <c r="B71" s="19" t="s">
        <v>182</v>
      </c>
      <c r="C71" s="20" t="s">
        <v>183</v>
      </c>
    </row>
    <row r="72" spans="1:3" ht="15">
      <c r="A72" s="19">
        <v>70</v>
      </c>
      <c r="B72" s="19" t="s">
        <v>184</v>
      </c>
      <c r="C72" s="20" t="s">
        <v>185</v>
      </c>
    </row>
    <row r="73" spans="1:3" ht="15">
      <c r="A73" s="19">
        <v>71</v>
      </c>
      <c r="B73" s="19" t="s">
        <v>186</v>
      </c>
      <c r="C73" s="20" t="s">
        <v>187</v>
      </c>
    </row>
    <row r="74" spans="1:3" ht="15">
      <c r="A74" s="19">
        <v>72</v>
      </c>
      <c r="B74" s="19" t="s">
        <v>188</v>
      </c>
      <c r="C74" s="20" t="s">
        <v>189</v>
      </c>
    </row>
    <row r="75" spans="1:3" ht="15">
      <c r="A75" s="19">
        <v>73</v>
      </c>
      <c r="B75" s="19" t="s">
        <v>190</v>
      </c>
      <c r="C75" s="20" t="s">
        <v>191</v>
      </c>
    </row>
    <row r="76" spans="1:3" ht="15">
      <c r="A76" s="19">
        <v>74</v>
      </c>
      <c r="B76" s="19" t="s">
        <v>192</v>
      </c>
      <c r="C76" s="20" t="s">
        <v>193</v>
      </c>
    </row>
    <row r="77" spans="1:3" ht="15">
      <c r="A77" s="19">
        <v>75</v>
      </c>
      <c r="B77" s="19" t="s">
        <v>194</v>
      </c>
      <c r="C77" s="20" t="s">
        <v>195</v>
      </c>
    </row>
    <row r="78" spans="1:3" s="23" customFormat="1" ht="15">
      <c r="A78" s="21">
        <v>76</v>
      </c>
      <c r="B78" s="21" t="s">
        <v>196</v>
      </c>
      <c r="C78" s="22" t="s">
        <v>197</v>
      </c>
    </row>
    <row r="79" spans="1:3" ht="15">
      <c r="A79" s="19">
        <v>77</v>
      </c>
      <c r="B79" s="19" t="s">
        <v>198</v>
      </c>
      <c r="C79" s="20" t="s">
        <v>199</v>
      </c>
    </row>
    <row r="80" spans="1:3" ht="15">
      <c r="A80" s="19">
        <v>78</v>
      </c>
      <c r="B80" s="19" t="s">
        <v>200</v>
      </c>
      <c r="C80" s="20" t="s">
        <v>201</v>
      </c>
    </row>
    <row r="81" spans="1:3" ht="15">
      <c r="A81" s="19">
        <v>79</v>
      </c>
      <c r="B81" s="19" t="s">
        <v>202</v>
      </c>
      <c r="C81" s="20" t="s">
        <v>203</v>
      </c>
    </row>
    <row r="82" spans="1:3" ht="15">
      <c r="A82" s="19">
        <v>80</v>
      </c>
      <c r="B82" s="19" t="s">
        <v>204</v>
      </c>
      <c r="C82" s="20" t="s">
        <v>205</v>
      </c>
    </row>
    <row r="83" spans="1:3" ht="15">
      <c r="A83" s="19">
        <v>81</v>
      </c>
      <c r="B83" s="19" t="s">
        <v>206</v>
      </c>
      <c r="C83" s="20" t="s">
        <v>207</v>
      </c>
    </row>
    <row r="84" spans="1:3" ht="15">
      <c r="A84" s="19">
        <v>82</v>
      </c>
      <c r="B84" s="19" t="s">
        <v>208</v>
      </c>
      <c r="C84" s="20" t="s">
        <v>209</v>
      </c>
    </row>
    <row r="85" spans="1:3" ht="15">
      <c r="A85" s="19">
        <v>83</v>
      </c>
      <c r="B85" s="19" t="s">
        <v>210</v>
      </c>
      <c r="C85" s="20" t="s">
        <v>211</v>
      </c>
    </row>
    <row r="86" spans="1:3" ht="15">
      <c r="A86" s="19">
        <v>84</v>
      </c>
      <c r="B86" s="19" t="s">
        <v>212</v>
      </c>
      <c r="C86" s="20" t="s">
        <v>213</v>
      </c>
    </row>
    <row r="87" spans="1:3" s="23" customFormat="1" ht="15">
      <c r="A87" s="21">
        <v>85</v>
      </c>
      <c r="B87" s="21" t="s">
        <v>214</v>
      </c>
      <c r="C87" s="22" t="s">
        <v>215</v>
      </c>
    </row>
    <row r="88" spans="1:3" ht="15">
      <c r="A88" s="19">
        <v>86</v>
      </c>
      <c r="B88" s="19" t="s">
        <v>216</v>
      </c>
      <c r="C88" s="20" t="s">
        <v>217</v>
      </c>
    </row>
    <row r="89" spans="1:3" ht="15">
      <c r="A89" s="19">
        <v>87</v>
      </c>
      <c r="B89" s="19" t="s">
        <v>218</v>
      </c>
      <c r="C89" s="20" t="s">
        <v>219</v>
      </c>
    </row>
    <row r="90" spans="1:3" ht="15">
      <c r="A90" s="19">
        <v>88</v>
      </c>
      <c r="B90" s="19" t="s">
        <v>220</v>
      </c>
      <c r="C90" s="20" t="s">
        <v>221</v>
      </c>
    </row>
    <row r="91" spans="1:3" ht="15">
      <c r="A91" s="19">
        <v>89</v>
      </c>
      <c r="B91" s="19" t="s">
        <v>222</v>
      </c>
      <c r="C91" s="20" t="s">
        <v>223</v>
      </c>
    </row>
    <row r="92" spans="1:3" ht="15">
      <c r="A92" s="19">
        <v>90</v>
      </c>
      <c r="B92" s="19" t="s">
        <v>224</v>
      </c>
      <c r="C92" s="20" t="s">
        <v>225</v>
      </c>
    </row>
    <row r="93" spans="1:3" ht="15">
      <c r="A93" s="19">
        <v>91</v>
      </c>
      <c r="B93" s="19" t="s">
        <v>226</v>
      </c>
      <c r="C93" s="20" t="s">
        <v>227</v>
      </c>
    </row>
    <row r="94" spans="1:3" ht="15">
      <c r="A94" s="19">
        <v>92</v>
      </c>
      <c r="B94" s="19" t="s">
        <v>228</v>
      </c>
      <c r="C94" s="20" t="s">
        <v>229</v>
      </c>
    </row>
    <row r="95" spans="1:3" ht="15">
      <c r="A95" s="19">
        <v>93</v>
      </c>
      <c r="B95" s="19" t="s">
        <v>230</v>
      </c>
      <c r="C95" s="20" t="s">
        <v>231</v>
      </c>
    </row>
    <row r="96" spans="1:3" ht="15">
      <c r="A96" s="19">
        <v>94</v>
      </c>
      <c r="B96" s="19" t="s">
        <v>232</v>
      </c>
      <c r="C96" s="20" t="s">
        <v>233</v>
      </c>
    </row>
    <row r="97" spans="1:3" ht="15">
      <c r="A97" s="19">
        <v>95</v>
      </c>
      <c r="B97" s="19" t="s">
        <v>234</v>
      </c>
      <c r="C97" s="20" t="s">
        <v>235</v>
      </c>
    </row>
    <row r="98" spans="1:3" ht="15">
      <c r="A98" s="19">
        <v>96</v>
      </c>
      <c r="B98" s="19" t="s">
        <v>236</v>
      </c>
      <c r="C98" s="20" t="s">
        <v>237</v>
      </c>
    </row>
    <row r="99" spans="1:3" ht="15">
      <c r="A99" s="19">
        <v>97</v>
      </c>
      <c r="B99" s="19" t="s">
        <v>238</v>
      </c>
      <c r="C99" s="20" t="s">
        <v>239</v>
      </c>
    </row>
    <row r="100" spans="1:3" ht="15">
      <c r="A100" s="19">
        <v>98</v>
      </c>
      <c r="B100" s="19" t="s">
        <v>240</v>
      </c>
      <c r="C100" s="20" t="s">
        <v>241</v>
      </c>
    </row>
    <row r="101" spans="1:3" ht="15">
      <c r="A101" s="19">
        <v>99</v>
      </c>
      <c r="B101" s="19" t="s">
        <v>242</v>
      </c>
      <c r="C101" s="20" t="s">
        <v>243</v>
      </c>
    </row>
    <row r="102" spans="1:3" ht="15">
      <c r="A102" s="19">
        <v>100</v>
      </c>
      <c r="B102" s="19" t="s">
        <v>244</v>
      </c>
      <c r="C102" s="20" t="s">
        <v>245</v>
      </c>
    </row>
    <row r="103" spans="1:3" ht="15">
      <c r="A103" s="19">
        <v>101</v>
      </c>
      <c r="B103" s="19" t="s">
        <v>246</v>
      </c>
      <c r="C103" s="20" t="s">
        <v>247</v>
      </c>
    </row>
    <row r="104" spans="1:3" ht="15">
      <c r="A104" s="19">
        <v>102</v>
      </c>
      <c r="B104" s="19" t="s">
        <v>248</v>
      </c>
      <c r="C104" s="20" t="s">
        <v>249</v>
      </c>
    </row>
    <row r="105" spans="1:3" ht="15">
      <c r="A105" s="19">
        <v>103</v>
      </c>
      <c r="B105" s="19" t="s">
        <v>250</v>
      </c>
      <c r="C105" s="20" t="s">
        <v>251</v>
      </c>
    </row>
    <row r="106" spans="1:3" ht="15">
      <c r="A106" s="19">
        <v>104</v>
      </c>
      <c r="B106" s="19" t="s">
        <v>252</v>
      </c>
      <c r="C106" s="20" t="s">
        <v>253</v>
      </c>
    </row>
    <row r="107" spans="1:3" ht="15">
      <c r="A107" s="19">
        <v>105</v>
      </c>
      <c r="B107" s="19" t="s">
        <v>254</v>
      </c>
      <c r="C107" s="20" t="s">
        <v>255</v>
      </c>
    </row>
    <row r="108" spans="1:3" ht="15">
      <c r="A108" s="19">
        <v>106</v>
      </c>
      <c r="B108" s="19" t="s">
        <v>256</v>
      </c>
      <c r="C108" s="20" t="s">
        <v>257</v>
      </c>
    </row>
    <row r="109" spans="1:3" ht="15">
      <c r="A109" s="19">
        <v>107</v>
      </c>
      <c r="B109" s="19" t="s">
        <v>258</v>
      </c>
      <c r="C109" s="20" t="s">
        <v>259</v>
      </c>
    </row>
    <row r="110" spans="1:3" ht="15">
      <c r="A110" s="19">
        <v>108</v>
      </c>
      <c r="B110" s="19" t="s">
        <v>260</v>
      </c>
      <c r="C110" s="20" t="s">
        <v>261</v>
      </c>
    </row>
    <row r="111" spans="1:3" ht="15">
      <c r="A111" s="19">
        <v>109</v>
      </c>
      <c r="B111" s="19" t="s">
        <v>262</v>
      </c>
      <c r="C111" s="20" t="s">
        <v>263</v>
      </c>
    </row>
    <row r="112" spans="1:3" ht="15">
      <c r="A112" s="19">
        <v>110</v>
      </c>
      <c r="B112" s="19" t="s">
        <v>264</v>
      </c>
      <c r="C112" s="20" t="s">
        <v>265</v>
      </c>
    </row>
    <row r="113" spans="1:3" ht="15">
      <c r="A113" s="19">
        <v>111</v>
      </c>
      <c r="B113" s="19" t="s">
        <v>266</v>
      </c>
      <c r="C113" s="20" t="s">
        <v>267</v>
      </c>
    </row>
    <row r="114" spans="1:3" ht="15">
      <c r="A114" s="19">
        <v>112</v>
      </c>
      <c r="B114" s="19" t="s">
        <v>268</v>
      </c>
      <c r="C114" s="20" t="s">
        <v>269</v>
      </c>
    </row>
    <row r="115" spans="1:3" ht="15">
      <c r="A115" s="19">
        <v>113</v>
      </c>
      <c r="B115" s="19" t="s">
        <v>270</v>
      </c>
      <c r="C115" s="20" t="s">
        <v>271</v>
      </c>
    </row>
    <row r="116" spans="1:3" ht="15">
      <c r="A116" s="19">
        <v>114</v>
      </c>
      <c r="B116" s="19" t="s">
        <v>272</v>
      </c>
      <c r="C116" s="20" t="s">
        <v>273</v>
      </c>
    </row>
    <row r="117" spans="1:3" ht="15">
      <c r="A117" s="19">
        <v>115</v>
      </c>
      <c r="B117" s="19" t="s">
        <v>274</v>
      </c>
      <c r="C117" s="20" t="s">
        <v>275</v>
      </c>
    </row>
    <row r="118" spans="1:3" ht="15">
      <c r="A118" s="19">
        <v>116</v>
      </c>
      <c r="B118" s="19" t="s">
        <v>276</v>
      </c>
      <c r="C118" s="20" t="s">
        <v>277</v>
      </c>
    </row>
    <row r="119" spans="1:3" ht="15">
      <c r="A119" s="19">
        <v>117</v>
      </c>
      <c r="B119" s="19" t="s">
        <v>278</v>
      </c>
      <c r="C119" s="20" t="s">
        <v>279</v>
      </c>
    </row>
    <row r="120" spans="1:3" ht="15">
      <c r="A120" s="19">
        <v>118</v>
      </c>
      <c r="B120" s="19" t="s">
        <v>280</v>
      </c>
      <c r="C120" s="20" t="s">
        <v>281</v>
      </c>
    </row>
    <row r="121" spans="1:3" ht="15">
      <c r="A121" s="19">
        <v>119</v>
      </c>
      <c r="B121" s="19" t="s">
        <v>282</v>
      </c>
      <c r="C121" s="20" t="s">
        <v>283</v>
      </c>
    </row>
    <row r="122" spans="1:3" ht="15">
      <c r="A122" s="19">
        <v>120</v>
      </c>
      <c r="B122" s="19" t="s">
        <v>284</v>
      </c>
      <c r="C122" s="20" t="s">
        <v>285</v>
      </c>
    </row>
    <row r="123" spans="1:3" ht="15">
      <c r="A123" s="19">
        <v>121</v>
      </c>
      <c r="B123" s="19" t="s">
        <v>286</v>
      </c>
      <c r="C123" s="20" t="s">
        <v>287</v>
      </c>
    </row>
    <row r="124" spans="1:3" ht="15">
      <c r="A124" s="19">
        <v>122</v>
      </c>
      <c r="B124" s="19" t="s">
        <v>288</v>
      </c>
      <c r="C124" s="20" t="s">
        <v>289</v>
      </c>
    </row>
    <row r="125" spans="1:3" ht="15">
      <c r="A125" s="19">
        <v>123</v>
      </c>
      <c r="B125" s="19" t="s">
        <v>290</v>
      </c>
      <c r="C125" s="20" t="s">
        <v>291</v>
      </c>
    </row>
    <row r="126" spans="1:3" ht="15">
      <c r="A126" s="19">
        <v>124</v>
      </c>
      <c r="B126" s="19" t="s">
        <v>292</v>
      </c>
      <c r="C126" s="20" t="s">
        <v>293</v>
      </c>
    </row>
    <row r="127" spans="1:3" ht="15">
      <c r="A127" s="19">
        <v>125</v>
      </c>
      <c r="B127" s="19" t="s">
        <v>294</v>
      </c>
      <c r="C127" s="20" t="s">
        <v>295</v>
      </c>
    </row>
    <row r="128" spans="1:3" ht="15">
      <c r="A128" s="19">
        <v>126</v>
      </c>
      <c r="B128" s="19" t="s">
        <v>296</v>
      </c>
      <c r="C128" s="20" t="s">
        <v>297</v>
      </c>
    </row>
    <row r="129" spans="1:3" ht="15">
      <c r="A129" s="19">
        <v>127</v>
      </c>
      <c r="B129" s="19" t="s">
        <v>298</v>
      </c>
      <c r="C129" s="20" t="s">
        <v>299</v>
      </c>
    </row>
    <row r="130" spans="1:3" ht="15">
      <c r="A130" s="19">
        <v>128</v>
      </c>
      <c r="B130" s="19" t="s">
        <v>300</v>
      </c>
      <c r="C130" s="20" t="s">
        <v>301</v>
      </c>
    </row>
    <row r="131" spans="1:3" ht="15">
      <c r="A131" s="19">
        <v>129</v>
      </c>
      <c r="B131" s="19" t="s">
        <v>302</v>
      </c>
      <c r="C131" s="20" t="s">
        <v>303</v>
      </c>
    </row>
    <row r="132" spans="1:3" ht="15">
      <c r="A132" s="19">
        <v>130</v>
      </c>
      <c r="B132" s="19" t="s">
        <v>304</v>
      </c>
      <c r="C132" s="20" t="s">
        <v>305</v>
      </c>
    </row>
    <row r="133" spans="1:3" ht="15">
      <c r="A133" s="19">
        <v>131</v>
      </c>
      <c r="B133" s="19" t="s">
        <v>306</v>
      </c>
      <c r="C133" s="20" t="s">
        <v>307</v>
      </c>
    </row>
    <row r="134" spans="1:3" ht="15">
      <c r="A134" s="19">
        <v>132</v>
      </c>
      <c r="B134" s="19" t="s">
        <v>308</v>
      </c>
      <c r="C134" s="20" t="s">
        <v>309</v>
      </c>
    </row>
    <row r="135" spans="1:3" ht="15">
      <c r="A135" s="19">
        <v>133</v>
      </c>
      <c r="B135" s="19" t="s">
        <v>310</v>
      </c>
      <c r="C135" s="20" t="s">
        <v>311</v>
      </c>
    </row>
    <row r="136" spans="1:3" ht="15">
      <c r="A136" s="19">
        <v>134</v>
      </c>
      <c r="B136" s="19" t="s">
        <v>312</v>
      </c>
      <c r="C136" s="20" t="s">
        <v>313</v>
      </c>
    </row>
    <row r="137" spans="1:3" ht="15">
      <c r="A137" s="19">
        <v>135</v>
      </c>
      <c r="B137" s="19" t="s">
        <v>314</v>
      </c>
      <c r="C137" s="20" t="s">
        <v>315</v>
      </c>
    </row>
    <row r="138" spans="1:3" ht="15">
      <c r="A138" s="19">
        <v>136</v>
      </c>
      <c r="B138" s="19" t="s">
        <v>316</v>
      </c>
      <c r="C138" s="20" t="s">
        <v>317</v>
      </c>
    </row>
    <row r="139" spans="1:3" ht="15">
      <c r="A139" s="19">
        <v>137</v>
      </c>
      <c r="B139" s="19" t="s">
        <v>318</v>
      </c>
      <c r="C139" s="20" t="s">
        <v>319</v>
      </c>
    </row>
    <row r="140" spans="1:3" ht="15">
      <c r="A140" s="19">
        <v>138</v>
      </c>
      <c r="B140" s="19" t="s">
        <v>320</v>
      </c>
      <c r="C140" s="20" t="s">
        <v>321</v>
      </c>
    </row>
    <row r="141" spans="1:3" ht="15">
      <c r="A141" s="19">
        <v>139</v>
      </c>
      <c r="B141" s="19" t="s">
        <v>322</v>
      </c>
      <c r="C141" s="20" t="s">
        <v>323</v>
      </c>
    </row>
    <row r="142" spans="1:3" ht="15">
      <c r="A142" s="19">
        <v>140</v>
      </c>
      <c r="B142" s="19" t="s">
        <v>324</v>
      </c>
      <c r="C142" s="20" t="s">
        <v>325</v>
      </c>
    </row>
    <row r="143" spans="1:3" ht="15">
      <c r="A143" s="19">
        <v>141</v>
      </c>
      <c r="B143" s="19" t="s">
        <v>326</v>
      </c>
      <c r="C143" s="20" t="s">
        <v>327</v>
      </c>
    </row>
    <row r="144" spans="1:3" ht="15">
      <c r="A144" s="19">
        <v>142</v>
      </c>
      <c r="B144" s="19" t="s">
        <v>328</v>
      </c>
      <c r="C144" s="20" t="s">
        <v>329</v>
      </c>
    </row>
    <row r="145" spans="1:3" ht="15">
      <c r="A145" s="19">
        <v>143</v>
      </c>
      <c r="B145" s="19" t="s">
        <v>330</v>
      </c>
      <c r="C145" s="20" t="s">
        <v>331</v>
      </c>
    </row>
    <row r="146" spans="1:3" ht="15">
      <c r="A146" s="19">
        <v>144</v>
      </c>
      <c r="B146" s="19" t="s">
        <v>332</v>
      </c>
      <c r="C146" s="20" t="s">
        <v>333</v>
      </c>
    </row>
    <row r="147" spans="1:3" ht="15">
      <c r="A147" s="19">
        <v>145</v>
      </c>
      <c r="B147" s="19" t="s">
        <v>334</v>
      </c>
      <c r="C147" s="20" t="s">
        <v>335</v>
      </c>
    </row>
    <row r="148" spans="1:3" ht="15">
      <c r="A148" s="19">
        <v>146</v>
      </c>
      <c r="B148" s="19" t="s">
        <v>336</v>
      </c>
      <c r="C148" s="20" t="s">
        <v>337</v>
      </c>
    </row>
    <row r="149" spans="1:3" ht="15">
      <c r="A149" s="19">
        <v>147</v>
      </c>
      <c r="B149" s="19" t="s">
        <v>338</v>
      </c>
      <c r="C149" s="20" t="s">
        <v>339</v>
      </c>
    </row>
    <row r="150" spans="1:3" ht="15">
      <c r="A150" s="19">
        <v>148</v>
      </c>
      <c r="B150" s="19" t="s">
        <v>340</v>
      </c>
      <c r="C150" s="20" t="s">
        <v>341</v>
      </c>
    </row>
    <row r="151" spans="1:3" ht="15">
      <c r="A151" s="19">
        <v>149</v>
      </c>
      <c r="B151" s="19" t="s">
        <v>342</v>
      </c>
      <c r="C151" s="20" t="s">
        <v>343</v>
      </c>
    </row>
    <row r="152" spans="1:3" ht="15">
      <c r="A152" s="19">
        <v>150</v>
      </c>
      <c r="B152" s="19" t="s">
        <v>344</v>
      </c>
      <c r="C152" s="20" t="s">
        <v>345</v>
      </c>
    </row>
    <row r="153" spans="1:3" ht="15">
      <c r="A153" s="19">
        <v>151</v>
      </c>
      <c r="B153" s="19" t="s">
        <v>346</v>
      </c>
      <c r="C153" s="20" t="s">
        <v>347</v>
      </c>
    </row>
    <row r="154" spans="1:3" ht="15">
      <c r="A154" s="19">
        <v>152</v>
      </c>
      <c r="B154" s="19" t="s">
        <v>348</v>
      </c>
      <c r="C154" s="20" t="s">
        <v>349</v>
      </c>
    </row>
    <row r="155" spans="1:3" ht="15">
      <c r="A155" s="19">
        <v>153</v>
      </c>
      <c r="B155" s="19" t="s">
        <v>350</v>
      </c>
      <c r="C155" s="20" t="s">
        <v>351</v>
      </c>
    </row>
    <row r="156" spans="1:3" ht="15">
      <c r="A156" s="19">
        <v>154</v>
      </c>
      <c r="B156" s="19" t="s">
        <v>352</v>
      </c>
      <c r="C156" s="20" t="s">
        <v>353</v>
      </c>
    </row>
    <row r="157" spans="1:3" ht="15">
      <c r="A157" s="19">
        <v>155</v>
      </c>
      <c r="B157" s="19" t="s">
        <v>354</v>
      </c>
      <c r="C157" s="20" t="s">
        <v>355</v>
      </c>
    </row>
    <row r="158" spans="1:3" ht="15">
      <c r="A158" s="19">
        <v>156</v>
      </c>
      <c r="B158" s="19" t="s">
        <v>356</v>
      </c>
      <c r="C158" s="20" t="s">
        <v>357</v>
      </c>
    </row>
    <row r="159" spans="1:3" ht="15">
      <c r="A159" s="19">
        <v>157</v>
      </c>
      <c r="B159" s="19" t="s">
        <v>358</v>
      </c>
      <c r="C159" s="20" t="s">
        <v>359</v>
      </c>
    </row>
    <row r="160" spans="1:3" ht="15">
      <c r="A160" s="19">
        <v>158</v>
      </c>
      <c r="B160" s="19" t="s">
        <v>360</v>
      </c>
      <c r="C160" s="20" t="s">
        <v>361</v>
      </c>
    </row>
    <row r="161" spans="1:3" ht="15">
      <c r="A161" s="19">
        <v>159</v>
      </c>
      <c r="B161" s="19" t="s">
        <v>362</v>
      </c>
      <c r="C161" s="20" t="s">
        <v>363</v>
      </c>
    </row>
    <row r="162" spans="1:3" ht="15">
      <c r="A162" s="19">
        <v>160</v>
      </c>
      <c r="B162" s="19" t="s">
        <v>364</v>
      </c>
      <c r="C162" s="20" t="s">
        <v>365</v>
      </c>
    </row>
    <row r="163" spans="1:3" ht="15">
      <c r="A163" s="19">
        <v>161</v>
      </c>
      <c r="B163" s="19" t="s">
        <v>366</v>
      </c>
      <c r="C163" s="20" t="s">
        <v>367</v>
      </c>
    </row>
    <row r="164" spans="1:3" ht="15">
      <c r="A164" s="19">
        <v>162</v>
      </c>
      <c r="B164" s="19" t="s">
        <v>368</v>
      </c>
      <c r="C164" s="20" t="s">
        <v>369</v>
      </c>
    </row>
    <row r="165" spans="1:3" ht="15">
      <c r="A165" s="19">
        <v>163</v>
      </c>
      <c r="B165" s="19" t="s">
        <v>370</v>
      </c>
      <c r="C165" s="20" t="s">
        <v>371</v>
      </c>
    </row>
    <row r="166" spans="1:3" ht="15">
      <c r="A166" s="19">
        <v>164</v>
      </c>
      <c r="B166" s="19" t="s">
        <v>372</v>
      </c>
      <c r="C166" s="20" t="s">
        <v>373</v>
      </c>
    </row>
    <row r="167" spans="1:3" ht="15">
      <c r="A167" s="19">
        <v>165</v>
      </c>
      <c r="B167" s="19" t="s">
        <v>374</v>
      </c>
      <c r="C167" s="20" t="s">
        <v>375</v>
      </c>
    </row>
    <row r="168" spans="1:3" ht="15">
      <c r="A168" s="19">
        <v>166</v>
      </c>
      <c r="B168" s="19" t="s">
        <v>376</v>
      </c>
      <c r="C168" s="20" t="s">
        <v>377</v>
      </c>
    </row>
    <row r="169" spans="1:3" ht="15">
      <c r="A169" s="19">
        <v>167</v>
      </c>
      <c r="B169" s="19" t="s">
        <v>378</v>
      </c>
      <c r="C169" s="20" t="s">
        <v>379</v>
      </c>
    </row>
    <row r="170" spans="1:3" ht="15">
      <c r="A170" s="19">
        <v>168</v>
      </c>
      <c r="B170" s="19" t="s">
        <v>380</v>
      </c>
      <c r="C170" s="20" t="s">
        <v>381</v>
      </c>
    </row>
    <row r="171" spans="1:3" ht="15">
      <c r="A171" s="19">
        <v>169</v>
      </c>
      <c r="B171" s="19" t="s">
        <v>382</v>
      </c>
      <c r="C171" s="20" t="s">
        <v>383</v>
      </c>
    </row>
    <row r="172" spans="1:3" ht="15">
      <c r="A172" s="19">
        <v>170</v>
      </c>
      <c r="B172" s="19" t="s">
        <v>384</v>
      </c>
      <c r="C172" s="20" t="s">
        <v>385</v>
      </c>
    </row>
    <row r="173" spans="1:3" ht="15">
      <c r="A173" s="19">
        <v>171</v>
      </c>
      <c r="B173" s="19" t="s">
        <v>386</v>
      </c>
      <c r="C173" s="20" t="s">
        <v>387</v>
      </c>
    </row>
    <row r="174" spans="1:3" ht="15">
      <c r="A174" s="19">
        <v>172</v>
      </c>
      <c r="B174" s="19" t="s">
        <v>388</v>
      </c>
      <c r="C174" s="20" t="s">
        <v>389</v>
      </c>
    </row>
    <row r="175" spans="1:3" ht="15">
      <c r="A175" s="19">
        <v>173</v>
      </c>
      <c r="B175" s="19" t="s">
        <v>390</v>
      </c>
      <c r="C175" s="20" t="s">
        <v>391</v>
      </c>
    </row>
    <row r="176" spans="1:3" ht="15">
      <c r="A176" s="19">
        <v>174</v>
      </c>
      <c r="B176" s="19" t="s">
        <v>392</v>
      </c>
      <c r="C176" s="20" t="s">
        <v>393</v>
      </c>
    </row>
    <row r="177" spans="1:3" ht="15">
      <c r="A177" s="19">
        <v>175</v>
      </c>
      <c r="B177" s="19" t="s">
        <v>394</v>
      </c>
      <c r="C177" s="20" t="s">
        <v>395</v>
      </c>
    </row>
    <row r="178" spans="1:3" ht="15">
      <c r="A178" s="19">
        <v>176</v>
      </c>
      <c r="B178" s="19" t="s">
        <v>396</v>
      </c>
      <c r="C178" s="20" t="s">
        <v>397</v>
      </c>
    </row>
    <row r="179" spans="1:3" ht="15">
      <c r="A179" s="19">
        <v>177</v>
      </c>
      <c r="B179" s="19" t="s">
        <v>398</v>
      </c>
      <c r="C179" s="20" t="s">
        <v>399</v>
      </c>
    </row>
    <row r="180" spans="1:3" ht="15">
      <c r="A180" s="19">
        <v>178</v>
      </c>
      <c r="B180" s="19" t="s">
        <v>400</v>
      </c>
      <c r="C180" s="20" t="s">
        <v>401</v>
      </c>
    </row>
    <row r="181" spans="1:3" ht="15">
      <c r="A181" s="19">
        <v>179</v>
      </c>
      <c r="B181" s="19" t="s">
        <v>402</v>
      </c>
      <c r="C181" s="20" t="s">
        <v>403</v>
      </c>
    </row>
    <row r="182" spans="1:3" ht="15">
      <c r="A182" s="19">
        <v>180</v>
      </c>
      <c r="B182" s="19" t="s">
        <v>404</v>
      </c>
      <c r="C182" s="20" t="s">
        <v>405</v>
      </c>
    </row>
    <row r="183" spans="1:3" ht="15">
      <c r="A183" s="19">
        <v>181</v>
      </c>
      <c r="B183" s="19" t="s">
        <v>406</v>
      </c>
      <c r="C183" s="20" t="s">
        <v>407</v>
      </c>
    </row>
    <row r="184" spans="1:3" ht="15">
      <c r="A184" s="19">
        <v>182</v>
      </c>
      <c r="B184" s="19" t="s">
        <v>408</v>
      </c>
      <c r="C184" s="20" t="s">
        <v>409</v>
      </c>
    </row>
    <row r="185" spans="1:3" ht="15">
      <c r="A185" s="19">
        <v>183</v>
      </c>
      <c r="B185" s="19" t="s">
        <v>410</v>
      </c>
      <c r="C185" s="20" t="s">
        <v>411</v>
      </c>
    </row>
    <row r="186" spans="1:3" ht="15">
      <c r="A186" s="19">
        <v>184</v>
      </c>
      <c r="B186" s="19" t="s">
        <v>412</v>
      </c>
      <c r="C186" s="20" t="s">
        <v>413</v>
      </c>
    </row>
    <row r="187" spans="1:3" ht="15">
      <c r="A187" s="19">
        <v>185</v>
      </c>
      <c r="B187" s="19" t="s">
        <v>414</v>
      </c>
      <c r="C187" s="20" t="s">
        <v>415</v>
      </c>
    </row>
    <row r="188" spans="1:3" ht="15">
      <c r="A188" s="19">
        <v>186</v>
      </c>
      <c r="B188" s="19" t="s">
        <v>416</v>
      </c>
      <c r="C188" s="20" t="s">
        <v>417</v>
      </c>
    </row>
    <row r="189" spans="1:3" ht="15">
      <c r="A189" s="19">
        <v>187</v>
      </c>
      <c r="B189" s="19" t="s">
        <v>418</v>
      </c>
      <c r="C189" s="20" t="s">
        <v>419</v>
      </c>
    </row>
    <row r="190" spans="1:3" ht="15">
      <c r="A190" s="19">
        <v>188</v>
      </c>
      <c r="B190" s="19" t="s">
        <v>420</v>
      </c>
      <c r="C190" s="20" t="s">
        <v>421</v>
      </c>
    </row>
    <row r="191" spans="1:3" ht="15">
      <c r="A191" s="19">
        <v>189</v>
      </c>
      <c r="B191" s="19" t="s">
        <v>422</v>
      </c>
      <c r="C191" s="20" t="s">
        <v>423</v>
      </c>
    </row>
    <row r="192" spans="1:3" ht="15">
      <c r="A192" s="19">
        <v>190</v>
      </c>
      <c r="B192" s="19" t="s">
        <v>424</v>
      </c>
      <c r="C192" s="20" t="s">
        <v>425</v>
      </c>
    </row>
    <row r="193" spans="1:3" ht="15">
      <c r="A193" s="19">
        <v>191</v>
      </c>
      <c r="B193" s="19" t="s">
        <v>426</v>
      </c>
      <c r="C193" s="20" t="s">
        <v>427</v>
      </c>
    </row>
    <row r="194" spans="1:3" ht="15">
      <c r="A194" s="19">
        <v>192</v>
      </c>
      <c r="B194" s="19" t="s">
        <v>428</v>
      </c>
      <c r="C194" s="20" t="s">
        <v>429</v>
      </c>
    </row>
    <row r="195" spans="1:3" ht="15">
      <c r="A195" s="19">
        <v>193</v>
      </c>
      <c r="B195" s="19" t="s">
        <v>430</v>
      </c>
      <c r="C195" s="20" t="s">
        <v>431</v>
      </c>
    </row>
    <row r="196" spans="1:3" ht="15">
      <c r="A196" s="19">
        <v>194</v>
      </c>
      <c r="B196" s="19" t="s">
        <v>432</v>
      </c>
      <c r="C196" s="20" t="s">
        <v>433</v>
      </c>
    </row>
    <row r="197" spans="1:3" ht="15">
      <c r="A197" s="19">
        <v>195</v>
      </c>
      <c r="B197" s="19" t="s">
        <v>434</v>
      </c>
      <c r="C197" s="20" t="s">
        <v>435</v>
      </c>
    </row>
    <row r="198" spans="1:3" ht="15">
      <c r="A198" s="19">
        <v>196</v>
      </c>
      <c r="B198" s="19" t="s">
        <v>436</v>
      </c>
      <c r="C198" s="20" t="s">
        <v>437</v>
      </c>
    </row>
    <row r="199" spans="1:3" ht="15">
      <c r="A199" s="19">
        <v>197</v>
      </c>
      <c r="B199" s="19" t="s">
        <v>438</v>
      </c>
      <c r="C199" s="20" t="s">
        <v>439</v>
      </c>
    </row>
    <row r="200" spans="1:3" ht="15">
      <c r="A200" s="19">
        <v>198</v>
      </c>
      <c r="B200" s="19" t="s">
        <v>440</v>
      </c>
      <c r="C200" s="20" t="s">
        <v>441</v>
      </c>
    </row>
    <row r="201" spans="1:3" ht="15">
      <c r="A201" s="19">
        <v>199</v>
      </c>
      <c r="B201" s="19" t="s">
        <v>442</v>
      </c>
      <c r="C201" s="20" t="s">
        <v>443</v>
      </c>
    </row>
    <row r="202" spans="1:3" ht="15">
      <c r="A202" s="19">
        <v>200</v>
      </c>
      <c r="B202" s="19" t="s">
        <v>444</v>
      </c>
      <c r="C202" s="20" t="s">
        <v>445</v>
      </c>
    </row>
    <row r="203" spans="1:3" ht="15">
      <c r="A203" s="24">
        <v>201</v>
      </c>
      <c r="B203" s="24" t="s">
        <v>446</v>
      </c>
      <c r="C203" s="20" t="s">
        <v>447</v>
      </c>
    </row>
    <row r="204" spans="1:3" ht="15">
      <c r="A204" s="19">
        <v>202</v>
      </c>
      <c r="B204" s="19" t="s">
        <v>448</v>
      </c>
      <c r="C204" s="20" t="s">
        <v>449</v>
      </c>
    </row>
    <row r="205" spans="1:3" ht="15">
      <c r="A205" s="19">
        <v>203</v>
      </c>
      <c r="B205" s="19" t="s">
        <v>450</v>
      </c>
      <c r="C205" s="20" t="s">
        <v>451</v>
      </c>
    </row>
    <row r="206" spans="1:3" ht="15">
      <c r="A206" s="19">
        <v>204</v>
      </c>
      <c r="B206" s="19" t="s">
        <v>452</v>
      </c>
      <c r="C206" s="20" t="s">
        <v>453</v>
      </c>
    </row>
    <row r="207" spans="1:3" ht="15">
      <c r="A207" s="19">
        <v>205</v>
      </c>
      <c r="B207" s="19" t="s">
        <v>454</v>
      </c>
      <c r="C207" s="20" t="s">
        <v>455</v>
      </c>
    </row>
    <row r="208" spans="1:3" ht="15">
      <c r="A208" s="19">
        <v>206</v>
      </c>
      <c r="B208" s="19" t="s">
        <v>456</v>
      </c>
      <c r="C208" s="20" t="s">
        <v>457</v>
      </c>
    </row>
    <row r="209" spans="1:3" ht="15">
      <c r="A209" s="19">
        <v>207</v>
      </c>
      <c r="B209" s="19" t="s">
        <v>458</v>
      </c>
      <c r="C209" s="20" t="s">
        <v>459</v>
      </c>
    </row>
    <row r="210" spans="1:3" ht="15">
      <c r="A210" s="19">
        <v>208</v>
      </c>
      <c r="B210" s="19" t="s">
        <v>460</v>
      </c>
      <c r="C210" s="20" t="s">
        <v>461</v>
      </c>
    </row>
    <row r="211" spans="1:3" ht="15">
      <c r="A211" s="19">
        <v>209</v>
      </c>
      <c r="B211" s="19" t="s">
        <v>462</v>
      </c>
      <c r="C211" s="20" t="s">
        <v>463</v>
      </c>
    </row>
    <row r="212" spans="1:3" ht="15">
      <c r="A212" s="19">
        <v>210</v>
      </c>
      <c r="B212" s="19" t="s">
        <v>464</v>
      </c>
      <c r="C212" s="20" t="s">
        <v>465</v>
      </c>
    </row>
    <row r="213" spans="1:3" ht="15">
      <c r="A213" s="19">
        <v>211</v>
      </c>
      <c r="B213" s="19" t="s">
        <v>466</v>
      </c>
      <c r="C213" s="20" t="s">
        <v>467</v>
      </c>
    </row>
    <row r="214" spans="1:3" ht="15">
      <c r="A214" s="19">
        <v>212</v>
      </c>
      <c r="B214" s="19" t="s">
        <v>468</v>
      </c>
      <c r="C214" s="20" t="s">
        <v>469</v>
      </c>
    </row>
    <row r="215" spans="1:3" ht="15">
      <c r="A215" s="19">
        <v>213</v>
      </c>
      <c r="B215" s="19" t="s">
        <v>470</v>
      </c>
      <c r="C215" s="20" t="s">
        <v>471</v>
      </c>
    </row>
    <row r="216" spans="1:3" ht="15">
      <c r="A216" s="19">
        <v>214</v>
      </c>
      <c r="B216" s="19" t="s">
        <v>472</v>
      </c>
      <c r="C216" s="20" t="s">
        <v>473</v>
      </c>
    </row>
    <row r="217" spans="1:3" ht="15">
      <c r="A217" s="19">
        <v>215</v>
      </c>
      <c r="B217" s="19" t="s">
        <v>474</v>
      </c>
      <c r="C217" s="20" t="s">
        <v>475</v>
      </c>
    </row>
    <row r="218" spans="1:3" ht="15">
      <c r="A218" s="19">
        <v>216</v>
      </c>
      <c r="B218" s="19" t="s">
        <v>476</v>
      </c>
      <c r="C218" s="20" t="s">
        <v>477</v>
      </c>
    </row>
    <row r="219" spans="1:3" ht="15">
      <c r="A219" s="19">
        <v>217</v>
      </c>
      <c r="B219" s="19" t="s">
        <v>478</v>
      </c>
      <c r="C219" s="20" t="s">
        <v>479</v>
      </c>
    </row>
    <row r="220" spans="1:4" ht="38.25">
      <c r="A220" s="19">
        <v>218</v>
      </c>
      <c r="B220" s="19" t="s">
        <v>546</v>
      </c>
      <c r="C220" s="20" t="s">
        <v>480</v>
      </c>
      <c r="D220" t="e">
        <f>VLOOKUP(B220,'[2]BASE FINAL SOAPAS'!$B$2:$B$30,1,0)</f>
        <v>#N/A</v>
      </c>
    </row>
    <row r="221" spans="1:4" ht="38.25">
      <c r="A221" s="19">
        <v>219</v>
      </c>
      <c r="B221" s="19" t="s">
        <v>641</v>
      </c>
      <c r="C221" s="20" t="s">
        <v>481</v>
      </c>
      <c r="D221" t="e">
        <f>VLOOKUP(B221,'[2]BASE FINAL SOAPAS'!$B$2:$B$30,1,0)</f>
        <v>#N/A</v>
      </c>
    </row>
    <row r="222" spans="1:4" ht="38.25">
      <c r="A222" s="19">
        <v>220</v>
      </c>
      <c r="B222" s="19" t="s">
        <v>642</v>
      </c>
      <c r="C222" s="20" t="s">
        <v>482</v>
      </c>
      <c r="D222" t="e">
        <f>VLOOKUP(B222,'[2]BASE FINAL SOAPAS'!$B$2:$B$30,1,0)</f>
        <v>#N/A</v>
      </c>
    </row>
    <row r="223" spans="1:4" ht="38.25">
      <c r="A223" s="19">
        <v>221</v>
      </c>
      <c r="B223" s="19" t="s">
        <v>643</v>
      </c>
      <c r="C223" s="20" t="s">
        <v>483</v>
      </c>
      <c r="D223" t="e">
        <f>VLOOKUP(B223,'[2]BASE FINAL SOAPAS'!$B$2:$B$30,1,0)</f>
        <v>#N/A</v>
      </c>
    </row>
    <row r="224" spans="1:4" ht="38.25">
      <c r="A224" s="19">
        <v>222</v>
      </c>
      <c r="B224" s="19" t="s">
        <v>644</v>
      </c>
      <c r="C224" s="20" t="s">
        <v>484</v>
      </c>
      <c r="D224" t="e">
        <f>VLOOKUP(B224,'[2]BASE FINAL SOAPAS'!$B$2:$B$30,1,0)</f>
        <v>#N/A</v>
      </c>
    </row>
    <row r="225" spans="1:4" ht="38.25">
      <c r="A225" s="19">
        <v>223</v>
      </c>
      <c r="B225" s="19" t="s">
        <v>645</v>
      </c>
      <c r="C225" s="20" t="s">
        <v>485</v>
      </c>
      <c r="D225" t="e">
        <f>VLOOKUP(B225,'[2]BASE FINAL SOAPAS'!$B$2:$B$30,1,0)</f>
        <v>#N/A</v>
      </c>
    </row>
    <row r="226" spans="1:4" s="23" customFormat="1" ht="38.25">
      <c r="A226" s="21">
        <v>224</v>
      </c>
      <c r="B226" s="21" t="s">
        <v>646</v>
      </c>
      <c r="C226" s="22" t="s">
        <v>486</v>
      </c>
      <c r="D226" t="e">
        <f>VLOOKUP(B226,'[2]BASE FINAL SOAPAS'!$B$2:$B$30,1,0)</f>
        <v>#N/A</v>
      </c>
    </row>
    <row r="227" spans="1:4" ht="38.25">
      <c r="A227" s="19">
        <v>225</v>
      </c>
      <c r="B227" s="19" t="s">
        <v>647</v>
      </c>
      <c r="C227" s="20" t="s">
        <v>487</v>
      </c>
      <c r="D227" t="e">
        <f>VLOOKUP(B227,'[2]BASE FINAL SOAPAS'!$B$2:$B$30,1,0)</f>
        <v>#N/A</v>
      </c>
    </row>
    <row r="228" spans="1:4" ht="38.25">
      <c r="A228" s="19">
        <v>226</v>
      </c>
      <c r="B228" s="19" t="s">
        <v>648</v>
      </c>
      <c r="C228" s="20" t="s">
        <v>488</v>
      </c>
      <c r="D228" t="e">
        <f>VLOOKUP(B228,'[2]BASE FINAL SOAPAS'!$B$2:$B$30,1,0)</f>
        <v>#N/A</v>
      </c>
    </row>
    <row r="229" spans="1:4" ht="38.25">
      <c r="A229" s="19">
        <v>227</v>
      </c>
      <c r="B229" s="19" t="s">
        <v>649</v>
      </c>
      <c r="C229" s="20" t="s">
        <v>489</v>
      </c>
      <c r="D229" t="e">
        <f>VLOOKUP(B229,'[2]BASE FINAL SOAPAS'!$B$2:$B$30,1,0)</f>
        <v>#N/A</v>
      </c>
    </row>
    <row r="230" spans="1:4" ht="38.25">
      <c r="A230" s="19">
        <v>228</v>
      </c>
      <c r="B230" s="19" t="s">
        <v>650</v>
      </c>
      <c r="C230" s="20" t="s">
        <v>490</v>
      </c>
      <c r="D230" t="e">
        <f>VLOOKUP(B230,'[2]BASE FINAL SOAPAS'!$B$2:$B$30,1,0)</f>
        <v>#N/A</v>
      </c>
    </row>
    <row r="231" spans="1:4" ht="38.25">
      <c r="A231" s="19">
        <v>229</v>
      </c>
      <c r="B231" s="19" t="s">
        <v>651</v>
      </c>
      <c r="C231" s="20" t="s">
        <v>491</v>
      </c>
      <c r="D231" t="e">
        <f>VLOOKUP(B231,'[2]BASE FINAL SOAPAS'!$B$2:$B$30,1,0)</f>
        <v>#N/A</v>
      </c>
    </row>
    <row r="232" spans="1:4" ht="51">
      <c r="A232" s="19">
        <v>230</v>
      </c>
      <c r="B232" s="19" t="s">
        <v>652</v>
      </c>
      <c r="C232" s="20" t="s">
        <v>492</v>
      </c>
      <c r="D232" t="e">
        <f>VLOOKUP(B232,'[2]BASE FINAL SOAPAS'!$B$2:$B$30,1,0)</f>
        <v>#N/A</v>
      </c>
    </row>
    <row r="233" spans="1:4" ht="51">
      <c r="A233" s="19">
        <v>231</v>
      </c>
      <c r="B233" s="19" t="s">
        <v>653</v>
      </c>
      <c r="C233" s="20" t="s">
        <v>493</v>
      </c>
      <c r="D233" t="e">
        <f>VLOOKUP(B233,'[2]BASE FINAL SOAPAS'!$B$2:$B$30,1,0)</f>
        <v>#N/A</v>
      </c>
    </row>
    <row r="234" spans="1:4" ht="38.25">
      <c r="A234" s="19">
        <v>232</v>
      </c>
      <c r="B234" s="19" t="s">
        <v>654</v>
      </c>
      <c r="C234" s="20" t="s">
        <v>494</v>
      </c>
      <c r="D234" t="e">
        <f>VLOOKUP(B234,'[2]BASE FINAL SOAPAS'!$B$2:$B$30,1,0)</f>
        <v>#N/A</v>
      </c>
    </row>
    <row r="235" spans="1:4" ht="38.25">
      <c r="A235" s="19">
        <v>233</v>
      </c>
      <c r="B235" s="19" t="s">
        <v>655</v>
      </c>
      <c r="C235" s="20" t="s">
        <v>495</v>
      </c>
      <c r="D235" t="e">
        <f>VLOOKUP(B235,'[2]BASE FINAL SOAPAS'!$B$2:$B$30,1,0)</f>
        <v>#N/A</v>
      </c>
    </row>
    <row r="236" spans="1:4" ht="38.25">
      <c r="A236" s="19">
        <v>234</v>
      </c>
      <c r="B236" s="19" t="s">
        <v>656</v>
      </c>
      <c r="C236" s="20" t="s">
        <v>496</v>
      </c>
      <c r="D236" t="e">
        <f>VLOOKUP(B236,'[2]BASE FINAL SOAPAS'!$B$2:$B$30,1,0)</f>
        <v>#N/A</v>
      </c>
    </row>
    <row r="237" spans="1:4" ht="38.25">
      <c r="A237" s="19">
        <v>235</v>
      </c>
      <c r="B237" s="19" t="s">
        <v>657</v>
      </c>
      <c r="C237" s="20" t="s">
        <v>497</v>
      </c>
      <c r="D237" t="e">
        <f>VLOOKUP(B237,'[2]BASE FINAL SOAPAS'!$B$2:$B$30,1,0)</f>
        <v>#N/A</v>
      </c>
    </row>
    <row r="238" spans="1:4" ht="38.25">
      <c r="A238" s="19">
        <v>236</v>
      </c>
      <c r="B238" s="19" t="s">
        <v>658</v>
      </c>
      <c r="C238" s="20" t="s">
        <v>498</v>
      </c>
      <c r="D238" t="e">
        <f>VLOOKUP(B238,'[2]BASE FINAL SOAPAS'!$B$2:$B$30,1,0)</f>
        <v>#N/A</v>
      </c>
    </row>
    <row r="239" spans="1:4" ht="38.25">
      <c r="A239" s="19">
        <v>237</v>
      </c>
      <c r="B239" s="19" t="s">
        <v>659</v>
      </c>
      <c r="C239" s="20" t="s">
        <v>499</v>
      </c>
      <c r="D239" t="e">
        <f>VLOOKUP(B239,'[2]BASE FINAL SOAPAS'!$B$2:$B$30,1,0)</f>
        <v>#N/A</v>
      </c>
    </row>
    <row r="240" spans="1:4" ht="38.25">
      <c r="A240" s="19">
        <v>238</v>
      </c>
      <c r="B240" s="19" t="s">
        <v>660</v>
      </c>
      <c r="C240" s="20" t="s">
        <v>500</v>
      </c>
      <c r="D240" t="e">
        <f>VLOOKUP(B240,'[2]BASE FINAL SOAPAS'!$B$2:$B$30,1,0)</f>
        <v>#N/A</v>
      </c>
    </row>
    <row r="241" spans="1:4" ht="38.25">
      <c r="A241" s="19">
        <v>239</v>
      </c>
      <c r="B241" s="19" t="s">
        <v>661</v>
      </c>
      <c r="C241" s="20" t="s">
        <v>501</v>
      </c>
      <c r="D241" t="e">
        <f>VLOOKUP(B241,'[2]BASE FINAL SOAPAS'!$B$2:$B$30,1,0)</f>
        <v>#N/A</v>
      </c>
    </row>
    <row r="242" spans="1:4" ht="38.25">
      <c r="A242" s="19">
        <v>240</v>
      </c>
      <c r="B242" s="19" t="s">
        <v>662</v>
      </c>
      <c r="C242" s="20" t="s">
        <v>502</v>
      </c>
      <c r="D242" t="e">
        <f>VLOOKUP(B242,'[2]BASE FINAL SOAPAS'!$B$2:$B$30,1,0)</f>
        <v>#N/A</v>
      </c>
    </row>
    <row r="243" spans="1:4" ht="25.5">
      <c r="A243" s="19">
        <v>241</v>
      </c>
      <c r="B243" s="19" t="s">
        <v>663</v>
      </c>
      <c r="C243" s="20" t="s">
        <v>503</v>
      </c>
      <c r="D243" t="e">
        <f>VLOOKUP(B243,'[2]BASE FINAL SOAPAS'!$B$2:$B$30,1,0)</f>
        <v>#N/A</v>
      </c>
    </row>
    <row r="244" spans="1:4" ht="38.25">
      <c r="A244" s="19">
        <v>242</v>
      </c>
      <c r="B244" s="19" t="s">
        <v>664</v>
      </c>
      <c r="C244" s="20" t="s">
        <v>504</v>
      </c>
      <c r="D244" t="e">
        <f>VLOOKUP(B244,'[2]BASE FINAL SOAPAS'!$B$2:$B$30,1,0)</f>
        <v>#N/A</v>
      </c>
    </row>
    <row r="245" spans="1:4" ht="25.5">
      <c r="A245" s="19">
        <v>243</v>
      </c>
      <c r="B245" s="19" t="s">
        <v>505</v>
      </c>
      <c r="C245" s="20" t="s">
        <v>506</v>
      </c>
      <c r="D245" t="e">
        <f>VLOOKUP(B245,'[2]BASE FINAL SOAPAS'!$B$2:$B$30,1,0)</f>
        <v>#N/A</v>
      </c>
    </row>
    <row r="246" spans="1:4" ht="15">
      <c r="A246" s="19">
        <v>244</v>
      </c>
      <c r="B246" s="19" t="s">
        <v>507</v>
      </c>
      <c r="C246" s="20" t="s">
        <v>508</v>
      </c>
      <c r="D246" t="e">
        <f>VLOOKUP(B246,'[2]BASE FINAL SOAPAS'!$B$2:$B$30,1,0)</f>
        <v>#N/A</v>
      </c>
    </row>
    <row r="247" spans="1:4" ht="25.5">
      <c r="A247" s="19">
        <v>245</v>
      </c>
      <c r="B247" s="19" t="s">
        <v>509</v>
      </c>
      <c r="C247" s="20" t="s">
        <v>510</v>
      </c>
      <c r="D247" t="e">
        <f>VLOOKUP(B247,'[2]BASE FINAL SOAPAS'!$B$2:$B$30,1,0)</f>
        <v>#N/A</v>
      </c>
    </row>
    <row r="248" spans="1:4" ht="25.5">
      <c r="A248" s="19">
        <v>246</v>
      </c>
      <c r="B248" s="19" t="s">
        <v>511</v>
      </c>
      <c r="C248" s="26" t="s">
        <v>512</v>
      </c>
      <c r="D248" t="e">
        <f>VLOOKUP(B248,'[2]BASE FINAL SOAPAS'!$B$2:$B$30,1,0)</f>
        <v>#N/A</v>
      </c>
    </row>
    <row r="249" spans="1:4" ht="15">
      <c r="A249" s="19">
        <v>247</v>
      </c>
      <c r="B249" s="19" t="s">
        <v>513</v>
      </c>
      <c r="C249" s="20" t="s">
        <v>514</v>
      </c>
      <c r="D249" t="e">
        <f>VLOOKUP(B249,'[2]BASE FINAL SOAPAS'!$B$2:$B$30,1,0)</f>
        <v>#N/A</v>
      </c>
    </row>
    <row r="250" spans="1:4" ht="22.5">
      <c r="A250" s="27">
        <v>248</v>
      </c>
      <c r="B250" s="27" t="s">
        <v>515</v>
      </c>
      <c r="C250" s="28" t="s">
        <v>516</v>
      </c>
      <c r="D250" t="e">
        <f>VLOOKUP(B250,'[2]BASE FINAL SOAPAS'!$B$2:$B$30,1,0)</f>
        <v>#N/A</v>
      </c>
    </row>
    <row r="251" spans="1:4" ht="15">
      <c r="A251" s="19">
        <v>249</v>
      </c>
      <c r="B251" s="19" t="s">
        <v>517</v>
      </c>
      <c r="C251" s="24" t="s">
        <v>518</v>
      </c>
      <c r="D251" t="e">
        <f>VLOOKUP(B251,'[2]BASE FINAL SOAPAS'!$B$2:$B$30,1,0)</f>
        <v>#N/A</v>
      </c>
    </row>
    <row r="252" spans="1:4" ht="25.5">
      <c r="A252" s="19">
        <v>250</v>
      </c>
      <c r="B252" s="19" t="s">
        <v>519</v>
      </c>
      <c r="C252" s="25" t="s">
        <v>520</v>
      </c>
      <c r="D252" t="e">
        <f>VLOOKUP(B252,'[2]BASE FINAL SOAPAS'!$B$2:$B$30,1,0)</f>
        <v>#N/A</v>
      </c>
    </row>
    <row r="253" spans="1:4" ht="22.5">
      <c r="A253" s="27">
        <v>251</v>
      </c>
      <c r="B253" s="27" t="s">
        <v>521</v>
      </c>
      <c r="C253" s="29" t="s">
        <v>522</v>
      </c>
      <c r="D253" t="e">
        <f>VLOOKUP(B253,'[2]BASE FINAL SOAPAS'!$B$2:$B$30,1,0)</f>
        <v>#N/A</v>
      </c>
    </row>
    <row r="254" spans="1:4" s="30" customFormat="1" ht="15">
      <c r="A254" s="19">
        <v>252</v>
      </c>
      <c r="B254" s="19" t="s">
        <v>523</v>
      </c>
      <c r="C254" s="20" t="s">
        <v>524</v>
      </c>
      <c r="D254" t="e">
        <f>VLOOKUP(B254,'[2]BASE FINAL SOAPAS'!$B$2:$B$30,1,0)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7" sqref="F7"/>
    </sheetView>
  </sheetViews>
  <sheetFormatPr defaultColWidth="11.421875" defaultRowHeight="15"/>
  <sheetData>
    <row r="1" spans="1:2" ht="27">
      <c r="A1" t="s">
        <v>539</v>
      </c>
      <c r="B1" s="36" t="s">
        <v>526</v>
      </c>
    </row>
    <row r="2" spans="1:2" ht="40.5">
      <c r="A2" t="s">
        <v>527</v>
      </c>
      <c r="B2" s="36" t="s">
        <v>528</v>
      </c>
    </row>
    <row r="3" spans="1:2" ht="40.5">
      <c r="A3" t="s">
        <v>540</v>
      </c>
      <c r="B3" s="36" t="s">
        <v>529</v>
      </c>
    </row>
    <row r="4" spans="1:2" ht="15">
      <c r="A4" t="s">
        <v>530</v>
      </c>
      <c r="B4" s="36" t="s">
        <v>541</v>
      </c>
    </row>
    <row r="5" spans="1:2" ht="27">
      <c r="A5" t="s">
        <v>542</v>
      </c>
      <c r="B5" s="36" t="s">
        <v>543</v>
      </c>
    </row>
    <row r="6" spans="1:2" ht="27">
      <c r="A6" t="s">
        <v>531</v>
      </c>
      <c r="B6" s="36" t="s">
        <v>532</v>
      </c>
    </row>
    <row r="7" spans="1:2" ht="67.5">
      <c r="A7" t="s">
        <v>533</v>
      </c>
      <c r="B7" s="36" t="s">
        <v>534</v>
      </c>
    </row>
    <row r="8" spans="1:2" ht="40.5">
      <c r="A8" t="s">
        <v>535</v>
      </c>
      <c r="B8" s="36" t="s">
        <v>536</v>
      </c>
    </row>
    <row r="9" spans="1:2" ht="27">
      <c r="A9" t="s">
        <v>537</v>
      </c>
      <c r="B9" s="36" t="s">
        <v>538</v>
      </c>
    </row>
    <row r="10" spans="1:2" ht="27">
      <c r="A10" t="s">
        <v>544</v>
      </c>
      <c r="B10" s="36" t="s">
        <v>545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B16">
      <selection activeCell="E27" sqref="E27:F27"/>
    </sheetView>
  </sheetViews>
  <sheetFormatPr defaultColWidth="11.421875" defaultRowHeight="15"/>
  <cols>
    <col min="1" max="1" width="14.140625" style="2" customWidth="1"/>
    <col min="2" max="2" width="33.0039062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68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70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70" t="s">
        <v>18</v>
      </c>
      <c r="H8" s="70" t="s">
        <v>18</v>
      </c>
      <c r="I8" s="69" t="s">
        <v>19</v>
      </c>
      <c r="J8" s="70" t="s">
        <v>20</v>
      </c>
      <c r="K8" s="69" t="s">
        <v>668</v>
      </c>
      <c r="L8" s="69" t="s">
        <v>669</v>
      </c>
      <c r="M8" s="100"/>
      <c r="N8" s="99"/>
      <c r="O8" s="100"/>
    </row>
    <row r="9" spans="1:16" ht="41.25" customHeight="1" thickBot="1">
      <c r="A9" s="38" t="str">
        <f>PROGRAMAS!A1</f>
        <v>PL-01 </v>
      </c>
      <c r="B9" s="83" t="str">
        <f>PROGRAMAS!B1</f>
        <v>PLANEACIÓN, COORDINACIÓN, DIRECCIÓN Y CONTROL DE LOS PROGRAMAS Y ACTIVIDADES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45" customHeight="1" thickBot="1">
      <c r="A10" s="50"/>
      <c r="B10" s="50"/>
      <c r="C10" s="37"/>
      <c r="D10" s="74">
        <f>IF(ISERROR(VLOOKUP(C10,PROGRAMAS!$A$2:$B$5,2,FALSE))=TRUE,"",VLOOKUP(C10,PROGRAMAS!$A$2:$B$5,2,FALSE))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44.25" customHeight="1" thickBot="1">
      <c r="A11" s="50"/>
      <c r="B11" s="50"/>
      <c r="C11" s="37"/>
      <c r="D11" s="74">
        <f>IF(ISERROR(VLOOKUP(C11,PROGRAMAS!$A$2:$B$5,2,FALSE))=TRUE,"",VLOOKUP(C11,PROGRAMAS!$A$2:$B$5,2,FALSE))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42.75" customHeight="1" thickBot="1">
      <c r="A12" s="50"/>
      <c r="B12" s="50"/>
      <c r="C12" s="37"/>
      <c r="D12" s="74">
        <f>IF(ISERROR(VLOOKUP(C12,PROGRAMAS!$A$2:$B$5,2,FALSE))=TRUE,"",VLOOKUP(C12,PROGRAMAS!$A$2:$B$5,2,FALSE))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45.75" customHeight="1" thickBot="1">
      <c r="A13" s="50"/>
      <c r="B13" s="50"/>
      <c r="C13" s="37"/>
      <c r="D13" s="74">
        <f>IF(ISERROR(VLOOKUP(C13,PROGRAMAS!$A$2:$B$5,2,FALSE))=TRUE,"",VLOOKUP(C13,PROGRAMAS!$A$2:$B$5,2,FALSE))</f>
      </c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45.75" customHeight="1" thickBot="1">
      <c r="A14" s="50"/>
      <c r="B14" s="50"/>
      <c r="C14" s="37"/>
      <c r="D14" s="74">
        <f>IF(ISERROR(VLOOKUP(C14,PROGRAMAS!$A$2:$B$5,2,FALSE))=TRUE,"",VLOOKUP(C14,PROGRAMAS!$A$2:$B$5,2,FALSE))</f>
      </c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45.75" customHeight="1" thickBot="1">
      <c r="A15" s="50"/>
      <c r="B15" s="50"/>
      <c r="C15" s="37"/>
      <c r="D15" s="74">
        <f>IF(ISERROR(VLOOKUP(C15,PROGRAMAS!$A$2:$B$5,2,FALSE))=TRUE,"",VLOOKUP(C15,PROGRAMAS!$A$2:$B$5,2,FALSE))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45.75" customHeight="1" thickBot="1">
      <c r="A16" s="51"/>
      <c r="B16" s="51"/>
      <c r="C16" s="37"/>
      <c r="D16" s="74">
        <f>IF(ISERROR(VLOOKUP(C16,PROGRAMAS!$A$2:$B$5,2,FALSE))=TRUE,"",VLOOKUP(C16,PROGRAMAS!$A$2:$B$5,2,FALSE))</f>
      </c>
      <c r="E16" s="52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72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73" t="s">
        <v>25</v>
      </c>
      <c r="F20" s="73" t="s">
        <v>26</v>
      </c>
      <c r="G20" s="73" t="s">
        <v>27</v>
      </c>
      <c r="H20" s="73" t="s">
        <v>28</v>
      </c>
      <c r="I20" s="73" t="s">
        <v>29</v>
      </c>
      <c r="J20" s="73" t="s">
        <v>30</v>
      </c>
      <c r="K20" s="73" t="s">
        <v>31</v>
      </c>
      <c r="L20" s="73" t="s">
        <v>32</v>
      </c>
      <c r="M20" s="73" t="s">
        <v>33</v>
      </c>
      <c r="N20" s="73" t="s">
        <v>34</v>
      </c>
      <c r="O20" s="73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73" t="s">
        <v>25</v>
      </c>
      <c r="F22" s="73" t="s">
        <v>26</v>
      </c>
      <c r="G22" s="73" t="s">
        <v>27</v>
      </c>
      <c r="H22" s="73" t="s">
        <v>28</v>
      </c>
      <c r="I22" s="73" t="s">
        <v>29</v>
      </c>
      <c r="J22" s="73" t="s">
        <v>30</v>
      </c>
      <c r="K22" s="73" t="s">
        <v>31</v>
      </c>
      <c r="L22" s="73" t="s">
        <v>32</v>
      </c>
      <c r="M22" s="73" t="s">
        <v>33</v>
      </c>
      <c r="N22" s="73" t="s">
        <v>34</v>
      </c>
      <c r="O22" s="73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1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40.5" customHeight="1" thickBot="1">
      <c r="B27" s="92">
        <f>'DATOS GENERALES'!E17</f>
        <v>0</v>
      </c>
      <c r="C27" s="92"/>
      <c r="E27" s="92">
        <f>'DATOS GENERALES'!E15</f>
        <v>0</v>
      </c>
      <c r="F27" s="92"/>
      <c r="H27" s="92">
        <f>'DATOS GENERALES'!E13</f>
        <v>0</v>
      </c>
      <c r="I27" s="92"/>
      <c r="K27" s="93">
        <f>'DATOS GENERALES'!E19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N2" name="Rango1"/>
    <protectedRange sqref="C10:O16" name="Rango2"/>
    <protectedRange sqref="C21:O21" name="Rango3"/>
    <protectedRange sqref="C23:O23" name="Rango4"/>
  </protectedRanges>
  <mergeCells count="39">
    <mergeCell ref="O7:O8"/>
    <mergeCell ref="F2:I2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  <mergeCell ref="C22:D22"/>
    <mergeCell ref="C23:D23"/>
    <mergeCell ref="A17:C17"/>
    <mergeCell ref="A7:A8"/>
    <mergeCell ref="B7:B8"/>
    <mergeCell ref="C7:C8"/>
    <mergeCell ref="D7:D8"/>
    <mergeCell ref="B27:C27"/>
    <mergeCell ref="E27:F27"/>
    <mergeCell ref="H27:I27"/>
    <mergeCell ref="K27:L27"/>
    <mergeCell ref="N27:O27"/>
    <mergeCell ref="A19:O19"/>
    <mergeCell ref="A20:B21"/>
    <mergeCell ref="C20:D20"/>
    <mergeCell ref="C21:D21"/>
    <mergeCell ref="A22:B23"/>
    <mergeCell ref="B28:C28"/>
    <mergeCell ref="E28:F28"/>
    <mergeCell ref="H28:I28"/>
    <mergeCell ref="K28:L28"/>
    <mergeCell ref="N28:O28"/>
    <mergeCell ref="B25:C25"/>
    <mergeCell ref="E25:F25"/>
    <mergeCell ref="H25:I25"/>
    <mergeCell ref="K25:L25"/>
    <mergeCell ref="N25:O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67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35.25" customHeight="1" thickBot="1">
      <c r="A9" s="38" t="str">
        <f>PROGRAMAS!A6</f>
        <v>SC-02</v>
      </c>
      <c r="B9" s="38" t="str">
        <f>PROGRAMAS!B6</f>
        <v>SERVICIO CON CALIDAD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45" customHeight="1" thickBot="1">
      <c r="A10" s="50"/>
      <c r="B10" s="50"/>
      <c r="C10" s="37"/>
      <c r="D10" s="74">
        <f>IF(ISERROR(VLOOKUP(C10,PROGRAMAS!$A$7:$B$9,2,FALSE))=TRUE,"",VLOOKUP(C10,PROGRAMAS!$A$7:$B$9,2,FALSE))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44.25" customHeight="1" thickBot="1">
      <c r="A11" s="50"/>
      <c r="B11" s="50"/>
      <c r="C11" s="37"/>
      <c r="D11" s="39">
        <f>IF(ISERROR(VLOOKUP(C11,PROGRAMAS!$A$7:$B$9,2,FALSE))=TRUE,"",VLOOKUP(C11,PROGRAMAS!$A$7:$B$9,2,FALSE))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42.75" customHeight="1" thickBot="1">
      <c r="A12" s="50"/>
      <c r="B12" s="50"/>
      <c r="C12" s="37"/>
      <c r="D12" s="39">
        <f>IF(ISERROR(VLOOKUP(C12,PROGRAMAS!$A$7:$B$9,2,FALSE))=TRUE,"",VLOOKUP(C12,PROGRAMAS!$A$7:$B$9,2,FALSE))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45.75" customHeight="1" thickBot="1">
      <c r="A13" s="50"/>
      <c r="B13" s="50"/>
      <c r="C13" s="37"/>
      <c r="D13" s="39">
        <f>IF(ISERROR(VLOOKUP(C13,PROGRAMAS!$A$7:$B$9,2,FALSE))=TRUE,"",VLOOKUP(C13,PROGRAMAS!$A$7:$B$9,2,FALSE))</f>
      </c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45.75" customHeight="1" thickBot="1">
      <c r="A14" s="50"/>
      <c r="B14" s="50"/>
      <c r="C14" s="37"/>
      <c r="D14" s="39">
        <f>IF(ISERROR(VLOOKUP(C14,PROGRAMAS!$A$7:$B$9,2,FALSE))=TRUE,"",VLOOKUP(C14,PROGRAMAS!$A$7:$B$9,2,FALSE))</f>
      </c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45.75" customHeight="1" thickBot="1">
      <c r="A15" s="50"/>
      <c r="B15" s="50"/>
      <c r="C15" s="37"/>
      <c r="D15" s="39">
        <f>IF(ISERROR(VLOOKUP(C15,PROGRAMAS!$A$7:$B$9,2,FALSE))=TRUE,"",VLOOKUP(C15,PROGRAMAS!$A$7:$B$9,2,FALSE))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45.75" customHeight="1" thickBot="1">
      <c r="A16" s="51"/>
      <c r="B16" s="51"/>
      <c r="C16" s="37"/>
      <c r="D16" s="39">
        <f>IF(ISERROR(VLOOKUP(C16,PROGRAMAS!$A$7:$B$9,2,FALSE))=TRUE,"",VLOOKUP(C16,PROGRAMAS!$A$7:$B$9,2,FALSE))</f>
      </c>
      <c r="E16" s="52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5.25" customHeight="1" thickBot="1">
      <c r="B27" s="92">
        <f>'DATOS GENERALES'!E17</f>
        <v>0</v>
      </c>
      <c r="C27" s="92"/>
      <c r="E27" s="92">
        <f>'DATOS GENERALES'!E15</f>
        <v>0</v>
      </c>
      <c r="F27" s="92"/>
      <c r="H27" s="92">
        <f>'DATOS GENERALES'!E13</f>
        <v>0</v>
      </c>
      <c r="I27" s="92"/>
      <c r="K27" s="93">
        <f>'DATOS GENERALES'!E19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3:O23" name="Rango4"/>
    <protectedRange sqref="C21:O21" name="Rango3"/>
    <protectedRange sqref="C10:O16" name="Rango2"/>
    <protectedRange sqref="N2" name="Rango1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'DATOS GENERALES'!E9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35.25" customHeight="1" thickBot="1">
      <c r="A9" s="38" t="str">
        <f>PROGRAMAS!A10</f>
        <v>EC-03 </v>
      </c>
      <c r="B9" s="38" t="str">
        <f>PROGRAMAS!B10</f>
        <v>EFICIENCIA EN LA COMERCIALIZACIÓN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45" customHeight="1" thickBot="1">
      <c r="A10" s="50"/>
      <c r="B10" s="50"/>
      <c r="C10" s="37"/>
      <c r="D10" s="39">
        <f>IF(ISERROR(VLOOKUP(C10,PROGRAMAS!$A$11:$B$15,2,FALSE))=TRUE,"",VLOOKUP(C10,PROGRAMAS!$A$11:$B$15,2,FALSE))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44.25" customHeight="1" thickBot="1">
      <c r="A11" s="50"/>
      <c r="B11" s="50"/>
      <c r="C11" s="37"/>
      <c r="D11" s="39">
        <f>IF(ISERROR(VLOOKUP(C11,PROGRAMAS!$A$11:$B$15,2,FALSE))=TRUE,"",VLOOKUP(C11,PROGRAMAS!$A$11:$B$15,2,FALSE))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42.75" customHeight="1" thickBot="1">
      <c r="A12" s="50"/>
      <c r="B12" s="50"/>
      <c r="C12" s="37"/>
      <c r="D12" s="39">
        <f>IF(ISERROR(VLOOKUP(C12,PROGRAMAS!$A$11:$B$15,2,FALSE))=TRUE,"",VLOOKUP(C12,PROGRAMAS!$A$11:$B$15,2,FALSE))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45.75" customHeight="1" thickBot="1">
      <c r="A13" s="50"/>
      <c r="B13" s="50"/>
      <c r="C13" s="37"/>
      <c r="D13" s="39">
        <f>IF(ISERROR(VLOOKUP(C13,PROGRAMAS!$A$11:$B$15,2,FALSE))=TRUE,"",VLOOKUP(C13,PROGRAMAS!$A$11:$B$15,2,FALSE))</f>
      </c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54" customHeight="1" thickBot="1">
      <c r="A14" s="50"/>
      <c r="B14" s="50"/>
      <c r="C14" s="37"/>
      <c r="D14" s="39">
        <f>IF(ISERROR(VLOOKUP(C14,PROGRAMAS!$A$11:$B$15,2,FALSE))=TRUE,"",VLOOKUP(C14,PROGRAMAS!$A$11:$B$15,2,FALSE))</f>
      </c>
      <c r="E14" s="40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45.75" customHeight="1" thickBot="1">
      <c r="A15" s="50"/>
      <c r="B15" s="50"/>
      <c r="C15" s="37"/>
      <c r="D15" s="39">
        <f>IF(ISERROR(VLOOKUP(C15,PROGRAMAS!$A$11:$B$15,2,FALSE))=TRUE,"",VLOOKUP(C15,PROGRAMAS!$A$11:$B$15,2,FALSE))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45.75" customHeight="1" thickBot="1">
      <c r="A16" s="51"/>
      <c r="B16" s="51"/>
      <c r="C16" s="37"/>
      <c r="D16" s="39">
        <f>IF(ISERROR(VLOOKUP(C16,PROGRAMAS!$A$11:$B$15,2,FALSE))=TRUE,"",VLOOKUP(C16,PROGRAMAS!$A$11:$B$15,2,FALSE))</f>
      </c>
      <c r="E16" s="52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27" customHeight="1" thickBot="1">
      <c r="B27" s="92">
        <f>'DATOS GENERALES'!E17</f>
        <v>0</v>
      </c>
      <c r="C27" s="92"/>
      <c r="E27" s="92">
        <f>'DATOS GENERALES'!E15</f>
        <v>0</v>
      </c>
      <c r="F27" s="92"/>
      <c r="H27" s="92">
        <f>'DATOS GENERALES'!E13</f>
        <v>0</v>
      </c>
      <c r="I27" s="92"/>
      <c r="K27" s="93">
        <f>'DATOS GENERALES'!E19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N2" name="Rango1"/>
    <protectedRange sqref="C10:O16" name="Rango2"/>
    <protectedRange sqref="C21:O21" name="Rango3"/>
    <protectedRange sqref="C23:O23" name="Rango4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140625" style="2" customWidth="1"/>
    <col min="2" max="2" width="25.5742187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42" customHeight="1" thickBot="1">
      <c r="A9" s="38" t="str">
        <f>PROGRAMAS!A16</f>
        <v>AI-04</v>
      </c>
      <c r="B9" s="83" t="str">
        <f>PROGRAMAS!B16</f>
        <v>AMPLIACIÓN Y REFORZAMIENTO DE INFRAESTRUCTURA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57.75" customHeight="1" thickBot="1">
      <c r="A10" s="50"/>
      <c r="B10" s="50"/>
      <c r="C10" s="37"/>
      <c r="D10" s="39">
        <f>IF(ISERROR(VLOOKUP(C10,PROGRAMAS!$A$17:$B$19,2,FALSE))=TRUE,"",VLOOKUP(C10,PROGRAMAS!$A$17:$B$19,2,FALSE))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57.75" customHeight="1" thickBot="1">
      <c r="A11" s="50"/>
      <c r="B11" s="50"/>
      <c r="C11" s="37"/>
      <c r="D11" s="39">
        <f>IF(ISERROR(VLOOKUP(C11,PROGRAMAS!$A$17:$B$19,2,FALSE))=TRUE,"",VLOOKUP(C11,PROGRAMAS!$A$17:$B$19,2,FALSE))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57.75" customHeight="1" thickBot="1">
      <c r="A12" s="50"/>
      <c r="B12" s="50"/>
      <c r="C12" s="37"/>
      <c r="D12" s="39">
        <f>IF(ISERROR(VLOOKUP(C12,PROGRAMAS!$A$17:$B$19,2,FALSE))=TRUE,"",VLOOKUP(C12,PROGRAMAS!$A$17:$B$19,2,FALSE))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57.75" customHeight="1" thickBot="1">
      <c r="A13" s="51"/>
      <c r="B13" s="51"/>
      <c r="C13" s="37"/>
      <c r="D13" s="39">
        <f>IF(ISERROR(VLOOKUP(C13,PROGRAMAS!$A$17:$B$21,2,FALSE))=TRUE,"",VLOOKUP(C13,PROGRAMAS!$A$17:$B$21,2,FALSE))</f>
      </c>
      <c r="E13" s="52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57.75" customHeight="1" thickBot="1">
      <c r="A14" s="51"/>
      <c r="B14" s="51"/>
      <c r="C14" s="37"/>
      <c r="D14" s="39">
        <f>IF(ISERROR(VLOOKUP(C14,PROGRAMAS!$A$17:$B$21,2,FALSE))=TRUE,"",VLOOKUP(C14,PROGRAMAS!$A$17:$B$21,2,FALSE))</f>
      </c>
      <c r="E14" s="52">
        <v>0</v>
      </c>
      <c r="F14" s="41"/>
      <c r="G14" s="42"/>
      <c r="H14" s="42"/>
      <c r="I14" s="43"/>
      <c r="J14" s="44"/>
      <c r="K14" s="44"/>
      <c r="L14" s="44"/>
      <c r="M14" s="46">
        <v>0</v>
      </c>
      <c r="N14" s="45"/>
      <c r="O14" s="47"/>
      <c r="P14" s="6"/>
    </row>
    <row r="15" spans="1:16" ht="57.75" customHeight="1" thickBot="1">
      <c r="A15" s="51"/>
      <c r="B15" s="51"/>
      <c r="C15" s="37"/>
      <c r="D15" s="39"/>
      <c r="E15" s="52">
        <v>0</v>
      </c>
      <c r="F15" s="41"/>
      <c r="G15" s="42"/>
      <c r="H15" s="42"/>
      <c r="I15" s="43"/>
      <c r="J15" s="44"/>
      <c r="K15" s="44"/>
      <c r="L15" s="44"/>
      <c r="M15" s="46"/>
      <c r="N15" s="45"/>
      <c r="O15" s="47"/>
      <c r="P15" s="6"/>
    </row>
    <row r="16" spans="1:16" ht="57.75" customHeight="1" thickBot="1">
      <c r="A16" s="51"/>
      <c r="B16" s="51"/>
      <c r="C16" s="37"/>
      <c r="D16" s="39"/>
      <c r="E16" s="52">
        <v>0</v>
      </c>
      <c r="F16" s="41"/>
      <c r="G16" s="42"/>
      <c r="H16" s="42"/>
      <c r="I16" s="43"/>
      <c r="J16" s="44"/>
      <c r="K16" s="44"/>
      <c r="L16" s="44"/>
      <c r="M16" s="46"/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2.25" customHeight="1" thickBot="1">
      <c r="B27" s="92">
        <f>'DATOS GENERALES'!E17</f>
        <v>0</v>
      </c>
      <c r="C27" s="92"/>
      <c r="E27" s="92">
        <f>'DATOS GENERALES'!E15</f>
        <v>0</v>
      </c>
      <c r="F27" s="92"/>
      <c r="H27" s="92">
        <f>'DATOS GENERALES'!E13</f>
        <v>0</v>
      </c>
      <c r="I27" s="92"/>
      <c r="K27" s="93">
        <f>'DATOS GENERALES'!E19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N2" name="Rango1"/>
    <protectedRange sqref="C10:O16" name="Rango2"/>
    <protectedRange sqref="C21:O21" name="Rango3"/>
    <protectedRange sqref="C23:O23" name="Rango4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35.25" customHeight="1" thickBot="1">
      <c r="A9" s="38" t="str">
        <f>PROGRAMAS!A23</f>
        <v>AR-05 </v>
      </c>
      <c r="B9" s="83" t="str">
        <f>PROGRAMAS!B23</f>
        <v>ADMINISTRACIÓN DE RECURSOS DEL ORGANISMO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52.5" customHeight="1" thickBot="1">
      <c r="A10" s="50"/>
      <c r="B10" s="50"/>
      <c r="C10" s="37"/>
      <c r="D10" s="39">
        <f>IF(ISERROR(VLOOKUP(C10,PROGRAMAS!$A$24:$B$26,2,FALSE))=TRUE,"",VLOOKUP(C10,PROGRAMAS!$A$24:$B$26,2,FALSE))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52.5" customHeight="1" thickBot="1">
      <c r="A11" s="50"/>
      <c r="B11" s="50"/>
      <c r="C11" s="37"/>
      <c r="D11" s="39">
        <f>IF(ISERROR(VLOOKUP(C11,PROGRAMAS!$A$24:$B$26,2,FALSE))=TRUE,"",VLOOKUP(C11,PROGRAMAS!$A$24:$B$26,2,FALSE))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52.5" customHeight="1" thickBot="1">
      <c r="A12" s="50"/>
      <c r="B12" s="50"/>
      <c r="C12" s="37"/>
      <c r="D12" s="39"/>
      <c r="E12" s="40"/>
      <c r="F12" s="41"/>
      <c r="G12" s="42"/>
      <c r="H12" s="42"/>
      <c r="I12" s="43"/>
      <c r="J12" s="44"/>
      <c r="K12" s="44"/>
      <c r="L12" s="44"/>
      <c r="M12" s="46"/>
      <c r="N12" s="45"/>
      <c r="O12" s="47"/>
      <c r="P12" s="6"/>
    </row>
    <row r="13" spans="1:16" ht="52.5" customHeight="1" thickBot="1">
      <c r="A13" s="50"/>
      <c r="B13" s="50"/>
      <c r="C13" s="37"/>
      <c r="D13" s="39"/>
      <c r="E13" s="40"/>
      <c r="F13" s="41"/>
      <c r="G13" s="42"/>
      <c r="H13" s="42"/>
      <c r="I13" s="43"/>
      <c r="J13" s="44"/>
      <c r="K13" s="44"/>
      <c r="L13" s="44"/>
      <c r="M13" s="46"/>
      <c r="N13" s="45"/>
      <c r="O13" s="47"/>
      <c r="P13" s="6"/>
    </row>
    <row r="14" spans="1:16" ht="52.5" customHeight="1" thickBot="1">
      <c r="A14" s="50"/>
      <c r="B14" s="50"/>
      <c r="C14" s="37"/>
      <c r="D14" s="39"/>
      <c r="E14" s="40"/>
      <c r="F14" s="41"/>
      <c r="G14" s="42"/>
      <c r="H14" s="42"/>
      <c r="I14" s="43"/>
      <c r="J14" s="44"/>
      <c r="K14" s="44"/>
      <c r="L14" s="44"/>
      <c r="M14" s="46"/>
      <c r="N14" s="45"/>
      <c r="O14" s="47"/>
      <c r="P14" s="6"/>
    </row>
    <row r="15" spans="1:16" ht="52.5" customHeight="1" thickBot="1">
      <c r="A15" s="50"/>
      <c r="B15" s="50"/>
      <c r="C15" s="37"/>
      <c r="D15" s="39"/>
      <c r="E15" s="40"/>
      <c r="F15" s="41"/>
      <c r="G15" s="42"/>
      <c r="H15" s="42"/>
      <c r="I15" s="43"/>
      <c r="J15" s="44"/>
      <c r="K15" s="44"/>
      <c r="L15" s="44"/>
      <c r="M15" s="46"/>
      <c r="N15" s="45"/>
      <c r="O15" s="47"/>
      <c r="P15" s="6"/>
    </row>
    <row r="16" spans="1:16" ht="52.5" customHeight="1" thickBot="1">
      <c r="A16" s="50"/>
      <c r="B16" s="50"/>
      <c r="C16" s="37"/>
      <c r="D16" s="39">
        <f>IF(ISERROR(VLOOKUP(C16,PROGRAMAS!$A$24:$B$26,2,FALSE))=TRUE,"",VLOOKUP(C16,PROGRAMAS!$A$24:$B$26,2,FALSE))</f>
      </c>
      <c r="E16" s="40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2.25" customHeight="1" thickBot="1">
      <c r="B27" s="92">
        <f>'DATOS GENERALES'!E17</f>
        <v>0</v>
      </c>
      <c r="C27" s="92"/>
      <c r="E27" s="92">
        <f>'DATOS GENERALES'!E15</f>
        <v>0</v>
      </c>
      <c r="F27" s="92"/>
      <c r="H27" s="92">
        <f>'DATOS GENERALES'!E13</f>
        <v>0</v>
      </c>
      <c r="I27" s="92"/>
      <c r="K27" s="93">
        <f>'DATOS GENERALES'!E19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3:O23" name="Rango4"/>
    <protectedRange sqref="C21:O21" name="Rango3"/>
    <protectedRange sqref="C10:O16" name="Rango2"/>
    <protectedRange sqref="N2" name="Rango1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5.71093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35.25" customHeight="1" thickBot="1">
      <c r="A9" s="38" t="str">
        <f>PROGRAMAS!A27</f>
        <v>SP-06</v>
      </c>
      <c r="B9" s="38" t="str">
        <f>PROGRAMAS!B27</f>
        <v>SOSTENIMIENTO DE LA PRODUCCIÓN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51" customHeight="1" thickBot="1">
      <c r="A10" s="50"/>
      <c r="B10" s="50"/>
      <c r="C10" s="37"/>
      <c r="D10" s="39">
        <f>IF(ISERROR(VLOOKUP(C10,PROGRAMAS!$A$28:$B$30,2,FALSE))=TRUE,"",VLOOKUP(C10,PROGRAMAS!$A$28:$B$30,2,FALSE))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51" customHeight="1" thickBot="1">
      <c r="A11" s="50"/>
      <c r="B11" s="50"/>
      <c r="C11" s="37"/>
      <c r="D11" s="39">
        <f>IF(ISERROR(VLOOKUP(C11,PROGRAMAS!$A$28:$B$30,2,FALSE))=TRUE,"",VLOOKUP(C11,PROGRAMAS!$A$28:$B$30,2,FALSE))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51" customHeight="1" thickBot="1">
      <c r="A12" s="50"/>
      <c r="B12" s="50"/>
      <c r="C12" s="37"/>
      <c r="D12" s="39"/>
      <c r="E12" s="40"/>
      <c r="F12" s="41"/>
      <c r="G12" s="42"/>
      <c r="H12" s="42"/>
      <c r="I12" s="43"/>
      <c r="J12" s="44"/>
      <c r="K12" s="44"/>
      <c r="L12" s="44"/>
      <c r="M12" s="46"/>
      <c r="N12" s="45"/>
      <c r="O12" s="47"/>
      <c r="P12" s="6"/>
    </row>
    <row r="13" spans="1:16" ht="51" customHeight="1" thickBot="1">
      <c r="A13" s="50"/>
      <c r="B13" s="50"/>
      <c r="C13" s="37"/>
      <c r="D13" s="39"/>
      <c r="E13" s="40"/>
      <c r="F13" s="41"/>
      <c r="G13" s="42"/>
      <c r="H13" s="42"/>
      <c r="I13" s="43"/>
      <c r="J13" s="44"/>
      <c r="K13" s="44"/>
      <c r="L13" s="44"/>
      <c r="M13" s="46"/>
      <c r="N13" s="45"/>
      <c r="O13" s="47"/>
      <c r="P13" s="6"/>
    </row>
    <row r="14" spans="1:16" ht="51" customHeight="1" thickBot="1">
      <c r="A14" s="50"/>
      <c r="B14" s="50"/>
      <c r="C14" s="37"/>
      <c r="D14" s="39"/>
      <c r="E14" s="40"/>
      <c r="F14" s="41"/>
      <c r="G14" s="42"/>
      <c r="H14" s="42"/>
      <c r="I14" s="43"/>
      <c r="J14" s="44"/>
      <c r="K14" s="44"/>
      <c r="L14" s="44"/>
      <c r="M14" s="46"/>
      <c r="N14" s="45"/>
      <c r="O14" s="47"/>
      <c r="P14" s="6"/>
    </row>
    <row r="15" spans="1:16" ht="51" customHeight="1" thickBot="1">
      <c r="A15" s="50"/>
      <c r="B15" s="50"/>
      <c r="C15" s="37"/>
      <c r="D15" s="39">
        <f>IF(ISERROR(VLOOKUP(C15,PROGRAMAS!$A$28:$B$30,2,FALSE))=TRUE,"",VLOOKUP(C15,PROGRAMAS!$A$28:$B$30,2,FALSE))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51" customHeight="1" thickBot="1">
      <c r="A16" s="51"/>
      <c r="B16" s="51"/>
      <c r="C16" s="37"/>
      <c r="D16" s="39">
        <f>IF(ISERROR(VLOOKUP(C16,PROGRAMAS!$A$28:$B$31,2,FALSE))=TRUE,"",VLOOKUP(C16,PROGRAMAS!$A$28:$B$31,2,FALSE))</f>
      </c>
      <c r="E16" s="52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2.25" customHeight="1" thickBot="1">
      <c r="B27" s="92">
        <f>'DATOS GENERALES'!$E$17</f>
        <v>0</v>
      </c>
      <c r="C27" s="92"/>
      <c r="E27" s="92">
        <f>'DATOS GENERALES'!$E$15</f>
        <v>0</v>
      </c>
      <c r="F27" s="92"/>
      <c r="H27" s="92">
        <f>'DATOS GENERALES'!$E$13</f>
        <v>0</v>
      </c>
      <c r="I27" s="92"/>
      <c r="K27" s="93">
        <f>'DATOS GENERALES'!$E$19</f>
        <v>0</v>
      </c>
      <c r="L27" s="92"/>
      <c r="N27" s="94"/>
      <c r="O27" s="94"/>
    </row>
    <row r="28" spans="2:15" ht="29.25" customHeight="1">
      <c r="B28" s="90" t="s">
        <v>38</v>
      </c>
      <c r="C28" s="90"/>
      <c r="E28" s="90" t="s">
        <v>639</v>
      </c>
      <c r="F28" s="90"/>
      <c r="H28" s="90" t="s">
        <v>640</v>
      </c>
      <c r="I28" s="90"/>
      <c r="K28" s="90" t="s">
        <v>42</v>
      </c>
      <c r="L28" s="90"/>
      <c r="N28" s="91"/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3:O23" name="Rango4"/>
    <protectedRange sqref="C21:O21" name="Rango3"/>
    <protectedRange sqref="C10:O16" name="Rango2"/>
    <protectedRange sqref="N2" name="Rango1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4"/>
  <sheetViews>
    <sheetView zoomScale="75" zoomScaleNormal="75" zoomScalePageLayoutView="0" workbookViewId="0" topLeftCell="A1">
      <selection activeCell="K7" sqref="K7:L8"/>
    </sheetView>
  </sheetViews>
  <sheetFormatPr defaultColWidth="11.421875" defaultRowHeight="15"/>
  <cols>
    <col min="1" max="1" width="14.8515625" style="2" customWidth="1"/>
    <col min="2" max="2" width="22.8515625" style="2" customWidth="1"/>
    <col min="3" max="3" width="18.28125" style="2" customWidth="1"/>
    <col min="4" max="4" width="32.421875" style="2" customWidth="1"/>
    <col min="5" max="5" width="25.57421875" style="2" customWidth="1"/>
    <col min="6" max="6" width="21.140625" style="2" customWidth="1"/>
    <col min="7" max="7" width="34.421875" style="9" customWidth="1"/>
    <col min="8" max="8" width="34.421875" style="2" customWidth="1"/>
    <col min="9" max="10" width="19.7109375" style="2" customWidth="1"/>
    <col min="11" max="12" width="20.57421875" style="2" customWidth="1"/>
    <col min="13" max="13" width="17.421875" style="2" customWidth="1"/>
    <col min="14" max="14" width="17.00390625" style="2" customWidth="1"/>
    <col min="15" max="15" width="18.00390625" style="2" customWidth="1"/>
    <col min="16" max="16" width="21.57421875" style="2" customWidth="1"/>
    <col min="17" max="17" width="21.28125" style="2" bestFit="1" customWidth="1"/>
    <col min="18" max="18" width="20.140625" style="2" bestFit="1" customWidth="1"/>
    <col min="19" max="16384" width="11.421875" style="2" customWidth="1"/>
  </cols>
  <sheetData>
    <row r="1" ht="14.25" customHeight="1"/>
    <row r="2" spans="3:15" ht="27" customHeight="1" thickBot="1">
      <c r="C2" s="3" t="s">
        <v>3</v>
      </c>
      <c r="D2" s="61">
        <f>'DATOS GENERALES'!E7</f>
        <v>0</v>
      </c>
      <c r="E2" s="84" t="s">
        <v>4</v>
      </c>
      <c r="F2" s="102">
        <f>IF(ISERROR(VLOOKUP(D2,SUJETOS!$B$3:$C$255,2,FALSE))=TRUE,"",VLOOKUP(D2,SUJETOS!$B$3:$C$255,2,FALSE))</f>
      </c>
      <c r="G2" s="102"/>
      <c r="H2" s="102"/>
      <c r="I2" s="102"/>
      <c r="J2" s="107" t="s">
        <v>5</v>
      </c>
      <c r="K2" s="107"/>
      <c r="L2" s="103">
        <f>'DATOS GENERALES'!E23</f>
        <v>0</v>
      </c>
      <c r="M2" s="103"/>
      <c r="N2" s="104" t="s">
        <v>6</v>
      </c>
      <c r="O2" s="104"/>
    </row>
    <row r="3" spans="3:15" ht="7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4"/>
      <c r="O3" s="104"/>
    </row>
    <row r="4" spans="3:15" ht="14.25" customHeight="1">
      <c r="C4" s="105" t="s">
        <v>7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/>
      <c r="O4" s="104"/>
    </row>
    <row r="5" spans="3:15" ht="21" customHeight="1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4"/>
      <c r="O5" s="104"/>
    </row>
    <row r="6" spans="3:14" ht="13.5" thickBot="1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5" customFormat="1" ht="12.75" thickBot="1">
      <c r="A7" s="99" t="s">
        <v>8</v>
      </c>
      <c r="B7" s="99" t="s">
        <v>9</v>
      </c>
      <c r="C7" s="99" t="s">
        <v>10</v>
      </c>
      <c r="D7" s="99" t="s">
        <v>11</v>
      </c>
      <c r="E7" s="99" t="s">
        <v>12</v>
      </c>
      <c r="F7" s="100" t="s">
        <v>13</v>
      </c>
      <c r="G7" s="48" t="s">
        <v>14</v>
      </c>
      <c r="H7" s="100" t="s">
        <v>15</v>
      </c>
      <c r="I7" s="100"/>
      <c r="J7" s="100"/>
      <c r="K7" s="100" t="s">
        <v>667</v>
      </c>
      <c r="L7" s="100"/>
      <c r="M7" s="99" t="s">
        <v>525</v>
      </c>
      <c r="N7" s="99" t="s">
        <v>16</v>
      </c>
      <c r="O7" s="99" t="s">
        <v>17</v>
      </c>
    </row>
    <row r="8" spans="1:15" s="5" customFormat="1" ht="24.75" thickBot="1">
      <c r="A8" s="100"/>
      <c r="B8" s="100"/>
      <c r="C8" s="100"/>
      <c r="D8" s="100"/>
      <c r="E8" s="99"/>
      <c r="F8" s="100"/>
      <c r="G8" s="48" t="s">
        <v>18</v>
      </c>
      <c r="H8" s="48" t="s">
        <v>18</v>
      </c>
      <c r="I8" s="49" t="s">
        <v>19</v>
      </c>
      <c r="J8" s="48" t="s">
        <v>20</v>
      </c>
      <c r="K8" s="79" t="s">
        <v>668</v>
      </c>
      <c r="L8" s="79" t="s">
        <v>669</v>
      </c>
      <c r="M8" s="100"/>
      <c r="N8" s="99"/>
      <c r="O8" s="100"/>
    </row>
    <row r="9" spans="1:16" ht="43.5" customHeight="1" thickBot="1">
      <c r="A9" s="38" t="str">
        <f>PROGRAMAS!A32</f>
        <v>PD-07</v>
      </c>
      <c r="B9" s="38" t="str">
        <f>PROGRAMAS!B32</f>
        <v>POTABILIZACIÓN Y CONTROL DE DESCARGAS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</row>
    <row r="10" spans="1:16" ht="45.75" customHeight="1" thickBot="1">
      <c r="A10" s="50"/>
      <c r="B10" s="50"/>
      <c r="C10" s="37"/>
      <c r="D10" s="39">
        <f>IF(ISERROR(VLOOKUP(C10,PROGRAMAS!$A$33:$B$38,2,FALSE))*TRUE,"",VLOOKUP(C10,PROGRAMAS!$A$33:$B$38,2,FALSE))</f>
      </c>
      <c r="E10" s="40">
        <v>0</v>
      </c>
      <c r="F10" s="41"/>
      <c r="G10" s="42"/>
      <c r="H10" s="42"/>
      <c r="I10" s="43"/>
      <c r="J10" s="44"/>
      <c r="K10" s="45"/>
      <c r="L10" s="45"/>
      <c r="M10" s="46">
        <v>0</v>
      </c>
      <c r="N10" s="45"/>
      <c r="O10" s="47"/>
      <c r="P10" s="6"/>
    </row>
    <row r="11" spans="1:16" ht="45.75" customHeight="1" thickBot="1">
      <c r="A11" s="50"/>
      <c r="B11" s="50"/>
      <c r="C11" s="37"/>
      <c r="D11" s="39">
        <f>IF(ISERROR(VLOOKUP(C11,PROGRAMAS!$A$33:$B$38,2,FALSE))*TRUE,"",VLOOKUP(C11,PROGRAMAS!$A$33:$B$38,2,FALSE))</f>
      </c>
      <c r="E11" s="40">
        <v>0</v>
      </c>
      <c r="F11" s="41"/>
      <c r="G11" s="42"/>
      <c r="H11" s="42"/>
      <c r="I11" s="43"/>
      <c r="J11" s="44"/>
      <c r="K11" s="44"/>
      <c r="L11" s="44"/>
      <c r="M11" s="46">
        <v>0</v>
      </c>
      <c r="N11" s="45"/>
      <c r="O11" s="47"/>
      <c r="P11" s="6"/>
    </row>
    <row r="12" spans="1:16" ht="45.75" customHeight="1" thickBot="1">
      <c r="A12" s="50"/>
      <c r="B12" s="50"/>
      <c r="C12" s="37"/>
      <c r="D12" s="39">
        <f>IF(ISERROR(VLOOKUP(C12,PROGRAMAS!$A$33:$B$38,2,FALSE))*TRUE,"",VLOOKUP(C12,PROGRAMAS!$A$33:$B$38,2,FALSE))</f>
      </c>
      <c r="E12" s="40">
        <v>0</v>
      </c>
      <c r="F12" s="41"/>
      <c r="G12" s="42"/>
      <c r="H12" s="42"/>
      <c r="I12" s="43"/>
      <c r="J12" s="44"/>
      <c r="K12" s="44"/>
      <c r="L12" s="44"/>
      <c r="M12" s="46">
        <v>0</v>
      </c>
      <c r="N12" s="45"/>
      <c r="O12" s="47"/>
      <c r="P12" s="6"/>
    </row>
    <row r="13" spans="1:16" ht="42" customHeight="1" thickBot="1">
      <c r="A13" s="50"/>
      <c r="B13" s="50"/>
      <c r="C13" s="37"/>
      <c r="D13" s="39">
        <f>IF(ISERROR(VLOOKUP(C13,PROGRAMAS!$A$33:$B$38,2,FALSE))*TRUE,"",VLOOKUP(C13,PROGRAMAS!$A$33:$B$38,2,FALSE))</f>
      </c>
      <c r="E13" s="40">
        <v>0</v>
      </c>
      <c r="F13" s="41"/>
      <c r="G13" s="42"/>
      <c r="H13" s="42"/>
      <c r="I13" s="43"/>
      <c r="J13" s="44"/>
      <c r="K13" s="44"/>
      <c r="L13" s="44"/>
      <c r="M13" s="46">
        <v>0</v>
      </c>
      <c r="N13" s="45"/>
      <c r="O13" s="47"/>
      <c r="P13" s="6"/>
    </row>
    <row r="14" spans="1:16" ht="42" customHeight="1" thickBot="1">
      <c r="A14" s="50"/>
      <c r="B14" s="50"/>
      <c r="C14" s="37"/>
      <c r="D14" s="39"/>
      <c r="E14" s="40"/>
      <c r="F14" s="41"/>
      <c r="G14" s="42"/>
      <c r="H14" s="42"/>
      <c r="I14" s="43"/>
      <c r="J14" s="44"/>
      <c r="K14" s="44"/>
      <c r="L14" s="44"/>
      <c r="M14" s="46"/>
      <c r="N14" s="45"/>
      <c r="O14" s="47"/>
      <c r="P14" s="6"/>
    </row>
    <row r="15" spans="1:16" ht="45.75" customHeight="1" thickBot="1">
      <c r="A15" s="50"/>
      <c r="B15" s="50"/>
      <c r="C15" s="37"/>
      <c r="D15" s="39">
        <f>IF(ISERROR(VLOOKUP(C15,PROGRAMAS!$A$33:$B$38,2,FALSE))*TRUE,"",VLOOKUP(C15,PROGRAMAS!$A$33:$B$38,2,FALSE))</f>
      </c>
      <c r="E15" s="40">
        <v>0</v>
      </c>
      <c r="F15" s="41"/>
      <c r="G15" s="42"/>
      <c r="H15" s="42"/>
      <c r="I15" s="43"/>
      <c r="J15" s="44"/>
      <c r="K15" s="44"/>
      <c r="L15" s="44"/>
      <c r="M15" s="46">
        <v>0</v>
      </c>
      <c r="N15" s="45"/>
      <c r="O15" s="47"/>
      <c r="P15" s="6"/>
    </row>
    <row r="16" spans="1:16" ht="49.5" customHeight="1" thickBot="1">
      <c r="A16" s="50"/>
      <c r="B16" s="50"/>
      <c r="C16" s="37"/>
      <c r="D16" s="39">
        <f>IF(ISERROR(VLOOKUP(C16,PROGRAMAS!$A$33:$B$38,2,FALSE))*TRUE,"",VLOOKUP(C16,PROGRAMAS!$A$33:$B$38,2,FALSE))</f>
      </c>
      <c r="E16" s="40">
        <v>0</v>
      </c>
      <c r="F16" s="41"/>
      <c r="G16" s="42"/>
      <c r="H16" s="42"/>
      <c r="I16" s="43"/>
      <c r="J16" s="44"/>
      <c r="K16" s="44"/>
      <c r="L16" s="44"/>
      <c r="M16" s="46">
        <v>0</v>
      </c>
      <c r="N16" s="45"/>
      <c r="O16" s="47"/>
      <c r="P16" s="6"/>
    </row>
    <row r="17" spans="1:22" ht="18.75" customHeight="1" thickBot="1">
      <c r="A17" s="101" t="s">
        <v>21</v>
      </c>
      <c r="B17" s="101"/>
      <c r="C17" s="101"/>
      <c r="D17" s="58"/>
      <c r="E17" s="59">
        <f>SUM(E10:E16)</f>
        <v>0</v>
      </c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8"/>
      <c r="R17" s="8"/>
      <c r="S17" s="8"/>
      <c r="T17" s="8"/>
      <c r="U17" s="8"/>
      <c r="V17" s="8"/>
    </row>
    <row r="18" spans="1:22" s="9" customFormat="1" ht="6.75" customHeight="1" thickBot="1">
      <c r="A18" s="53"/>
      <c r="B18" s="54"/>
      <c r="C18" s="54"/>
      <c r="D18" s="54"/>
      <c r="E18" s="55"/>
      <c r="F18" s="7"/>
      <c r="G18" s="7"/>
      <c r="H18" s="7"/>
      <c r="I18" s="7"/>
      <c r="J18" s="7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</row>
    <row r="19" spans="1:16" ht="14.25" thickBot="1">
      <c r="A19" s="95" t="s">
        <v>22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6"/>
    </row>
    <row r="20" spans="1:16" ht="14.25" thickBot="1">
      <c r="A20" s="96" t="s">
        <v>23</v>
      </c>
      <c r="B20" s="96"/>
      <c r="C20" s="97" t="s">
        <v>24</v>
      </c>
      <c r="D20" s="97"/>
      <c r="E20" s="60" t="s">
        <v>25</v>
      </c>
      <c r="F20" s="60" t="s">
        <v>26</v>
      </c>
      <c r="G20" s="60" t="s">
        <v>27</v>
      </c>
      <c r="H20" s="60" t="s">
        <v>28</v>
      </c>
      <c r="I20" s="60" t="s">
        <v>29</v>
      </c>
      <c r="J20" s="60" t="s">
        <v>30</v>
      </c>
      <c r="K20" s="60" t="s">
        <v>31</v>
      </c>
      <c r="L20" s="60" t="s">
        <v>32</v>
      </c>
      <c r="M20" s="60" t="s">
        <v>33</v>
      </c>
      <c r="N20" s="60" t="s">
        <v>34</v>
      </c>
      <c r="O20" s="60" t="s">
        <v>35</v>
      </c>
      <c r="P20" s="6"/>
    </row>
    <row r="21" spans="1:15" ht="14.25" thickBot="1">
      <c r="A21" s="96"/>
      <c r="B21" s="96"/>
      <c r="C21" s="98"/>
      <c r="D21" s="98"/>
      <c r="E21" s="56"/>
      <c r="F21" s="56"/>
      <c r="G21" s="56"/>
      <c r="H21" s="56"/>
      <c r="I21" s="56"/>
      <c r="J21" s="57"/>
      <c r="K21" s="56"/>
      <c r="L21" s="56"/>
      <c r="M21" s="56"/>
      <c r="N21" s="56"/>
      <c r="O21" s="56"/>
    </row>
    <row r="22" spans="1:15" ht="14.25" thickBot="1">
      <c r="A22" s="96" t="s">
        <v>36</v>
      </c>
      <c r="B22" s="96"/>
      <c r="C22" s="97" t="s">
        <v>24</v>
      </c>
      <c r="D22" s="97"/>
      <c r="E22" s="60" t="s">
        <v>25</v>
      </c>
      <c r="F22" s="60" t="s">
        <v>26</v>
      </c>
      <c r="G22" s="60" t="s">
        <v>27</v>
      </c>
      <c r="H22" s="60" t="s">
        <v>28</v>
      </c>
      <c r="I22" s="60" t="s">
        <v>29</v>
      </c>
      <c r="J22" s="60" t="s">
        <v>30</v>
      </c>
      <c r="K22" s="60" t="s">
        <v>31</v>
      </c>
      <c r="L22" s="60" t="s">
        <v>32</v>
      </c>
      <c r="M22" s="60" t="s">
        <v>33</v>
      </c>
      <c r="N22" s="60" t="s">
        <v>34</v>
      </c>
      <c r="O22" s="60" t="s">
        <v>35</v>
      </c>
    </row>
    <row r="23" spans="1:15" ht="14.25" thickBot="1">
      <c r="A23" s="96"/>
      <c r="B23" s="96"/>
      <c r="C23" s="98"/>
      <c r="D23" s="98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</row>
    <row r="24" ht="8.25" customHeight="1"/>
    <row r="25" spans="1:15" ht="15">
      <c r="A25" s="10"/>
      <c r="B25" s="91" t="s">
        <v>37</v>
      </c>
      <c r="C25" s="91"/>
      <c r="D25" s="78"/>
      <c r="E25" s="91" t="s">
        <v>37</v>
      </c>
      <c r="F25" s="91"/>
      <c r="H25" s="91" t="s">
        <v>37</v>
      </c>
      <c r="I25" s="91"/>
      <c r="K25" s="91" t="s">
        <v>37</v>
      </c>
      <c r="L25" s="91"/>
      <c r="N25" s="91"/>
      <c r="O25" s="91"/>
    </row>
    <row r="26" spans="1:6" ht="13.5">
      <c r="A26" s="12"/>
      <c r="D26" s="13"/>
      <c r="E26" s="12"/>
      <c r="F26" s="12"/>
    </row>
    <row r="27" spans="2:15" ht="32.25" customHeight="1" thickBot="1">
      <c r="B27" s="92">
        <f>'DATOS GENERALES'!$E$17</f>
        <v>0</v>
      </c>
      <c r="C27" s="92"/>
      <c r="E27" s="92">
        <f>'DATOS GENERALES'!$E$15</f>
        <v>0</v>
      </c>
      <c r="F27" s="92"/>
      <c r="H27" s="92">
        <f>'DATOS GENERALES'!$E$13</f>
        <v>0</v>
      </c>
      <c r="I27" s="92"/>
      <c r="K27" s="93">
        <f>'DATOS GENERALES'!$E$19</f>
        <v>0</v>
      </c>
      <c r="L27" s="92"/>
      <c r="N27" s="94"/>
      <c r="O27" s="94"/>
    </row>
    <row r="28" spans="2:15" ht="15">
      <c r="B28" s="91" t="s">
        <v>38</v>
      </c>
      <c r="C28" s="91"/>
      <c r="E28" s="91" t="s">
        <v>39</v>
      </c>
      <c r="F28" s="91"/>
      <c r="H28" s="91" t="s">
        <v>40</v>
      </c>
      <c r="I28" s="91"/>
      <c r="K28" s="91" t="s">
        <v>41</v>
      </c>
      <c r="L28" s="91"/>
      <c r="N28" s="91" t="s">
        <v>42</v>
      </c>
      <c r="O28" s="91"/>
    </row>
    <row r="32" ht="12.75"/>
    <row r="33" ht="12.75"/>
    <row r="34" ht="12.75">
      <c r="A34" s="14" t="s">
        <v>43</v>
      </c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23:O23" name="Rango4"/>
    <protectedRange sqref="C21:O21" name="Rango3"/>
    <protectedRange sqref="C10:O16" name="Rango2"/>
    <protectedRange sqref="N2" name="Rango1"/>
  </protectedRanges>
  <mergeCells count="39">
    <mergeCell ref="B28:C28"/>
    <mergeCell ref="E28:F28"/>
    <mergeCell ref="H28:I28"/>
    <mergeCell ref="K28:L28"/>
    <mergeCell ref="N28:O28"/>
    <mergeCell ref="B27:C27"/>
    <mergeCell ref="E27:F27"/>
    <mergeCell ref="H27:I27"/>
    <mergeCell ref="K27:L27"/>
    <mergeCell ref="N27:O27"/>
    <mergeCell ref="B25:C25"/>
    <mergeCell ref="E25:F25"/>
    <mergeCell ref="H25:I25"/>
    <mergeCell ref="K25:L25"/>
    <mergeCell ref="N25:O25"/>
    <mergeCell ref="A19:O19"/>
    <mergeCell ref="A20:B21"/>
    <mergeCell ref="C20:D20"/>
    <mergeCell ref="C21:D21"/>
    <mergeCell ref="A22:B23"/>
    <mergeCell ref="C22:D22"/>
    <mergeCell ref="C23:D23"/>
    <mergeCell ref="O7:O8"/>
    <mergeCell ref="F2:I2"/>
    <mergeCell ref="A17:C17"/>
    <mergeCell ref="A7:A8"/>
    <mergeCell ref="B7:B8"/>
    <mergeCell ref="C7:C8"/>
    <mergeCell ref="D7:D8"/>
    <mergeCell ref="L2:M2"/>
    <mergeCell ref="N2:O5"/>
    <mergeCell ref="C4:M5"/>
    <mergeCell ref="E7:E8"/>
    <mergeCell ref="F7:F8"/>
    <mergeCell ref="J2:K2"/>
    <mergeCell ref="H7:J7"/>
    <mergeCell ref="K7:L7"/>
    <mergeCell ref="M7:M8"/>
    <mergeCell ref="N7:N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Estela Navarro Benítez</dc:creator>
  <cp:keywords/>
  <dc:description/>
  <cp:lastModifiedBy>Blanca Estela Navarro Benítez</cp:lastModifiedBy>
  <cp:lastPrinted>2013-04-09T18:53:33Z</cp:lastPrinted>
  <dcterms:created xsi:type="dcterms:W3CDTF">2013-04-09T17:14:25Z</dcterms:created>
  <dcterms:modified xsi:type="dcterms:W3CDTF">2013-05-24T20:54:51Z</dcterms:modified>
  <cp:category/>
  <cp:version/>
  <cp:contentType/>
  <cp:contentStatus/>
</cp:coreProperties>
</file>